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6345" tabRatio="604" activeTab="0"/>
  </bookViews>
  <sheets>
    <sheet name="вся" sheetId="1" r:id="rId1"/>
  </sheets>
  <definedNames>
    <definedName name="_xlnm.Print_Area" localSheetId="0">'вся'!$A$4:$P$49</definedName>
  </definedNames>
  <calcPr fullCalcOnLoad="1"/>
</workbook>
</file>

<file path=xl/sharedStrings.xml><?xml version="1.0" encoding="utf-8"?>
<sst xmlns="http://schemas.openxmlformats.org/spreadsheetml/2006/main" count="160" uniqueCount="63">
  <si>
    <t>улица</t>
  </si>
  <si>
    <t>квартир</t>
  </si>
  <si>
    <t>лест.клет.</t>
  </si>
  <si>
    <t>итого</t>
  </si>
  <si>
    <t xml:space="preserve">Дзержинского </t>
  </si>
  <si>
    <t xml:space="preserve">Лоскутова </t>
  </si>
  <si>
    <t>ГВС</t>
  </si>
  <si>
    <t>6а</t>
  </si>
  <si>
    <t>Победы</t>
  </si>
  <si>
    <t>Советская</t>
  </si>
  <si>
    <t>Спортивная</t>
  </si>
  <si>
    <t xml:space="preserve">Спортивная </t>
  </si>
  <si>
    <t xml:space="preserve">Советская </t>
  </si>
  <si>
    <t xml:space="preserve">Куйбышева </t>
  </si>
  <si>
    <t>площадь</t>
  </si>
  <si>
    <t xml:space="preserve">Берзина </t>
  </si>
  <si>
    <t xml:space="preserve">Победы </t>
  </si>
  <si>
    <t>м2</t>
  </si>
  <si>
    <t>подъез</t>
  </si>
  <si>
    <t>шт</t>
  </si>
  <si>
    <t>подвал</t>
  </si>
  <si>
    <t>материа.</t>
  </si>
  <si>
    <t>стен</t>
  </si>
  <si>
    <t>дерев</t>
  </si>
  <si>
    <t>кирпич</t>
  </si>
  <si>
    <t>Победы 1</t>
  </si>
  <si>
    <t>объем</t>
  </si>
  <si>
    <t xml:space="preserve">спортивная </t>
  </si>
  <si>
    <t>панельн.</t>
  </si>
  <si>
    <t>всего</t>
  </si>
  <si>
    <t>нежил.</t>
  </si>
  <si>
    <t xml:space="preserve">Совктская </t>
  </si>
  <si>
    <t>9а</t>
  </si>
  <si>
    <t>бойлера</t>
  </si>
  <si>
    <t>3441..9</t>
  </si>
  <si>
    <t xml:space="preserve">Береговая </t>
  </si>
  <si>
    <t xml:space="preserve">Коммунистическая </t>
  </si>
  <si>
    <t>Школьная</t>
  </si>
  <si>
    <t>Вишерская</t>
  </si>
  <si>
    <t>дерев.</t>
  </si>
  <si>
    <t>Красноармейск.</t>
  </si>
  <si>
    <t>Толстого</t>
  </si>
  <si>
    <t>число</t>
  </si>
  <si>
    <t xml:space="preserve">заводская </t>
  </si>
  <si>
    <t>центр.</t>
  </si>
  <si>
    <t>номер</t>
  </si>
  <si>
    <t>дома</t>
  </si>
  <si>
    <t xml:space="preserve">Перечень домов , в котроых созданы Товарищества собственников жилья </t>
  </si>
  <si>
    <t>год</t>
  </si>
  <si>
    <t>ввода</t>
  </si>
  <si>
    <t xml:space="preserve">Договора с ООО УК ЖТ </t>
  </si>
  <si>
    <t>кол-во</t>
  </si>
  <si>
    <t>этажей</t>
  </si>
  <si>
    <t>Общая площадь, кв.м.</t>
  </si>
  <si>
    <t>цен+печн.</t>
  </si>
  <si>
    <t>вода</t>
  </si>
  <si>
    <t>канал.</t>
  </si>
  <si>
    <t>газосн.</t>
  </si>
  <si>
    <t>БЛАГОУСТРОЙСТВО, кв.м.</t>
  </si>
  <si>
    <t>центра.</t>
  </si>
  <si>
    <t>отоплен.</t>
  </si>
  <si>
    <t>централ.</t>
  </si>
  <si>
    <t>куб.м.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</si>
</sst>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0.0000"/>
    <numFmt numFmtId="169" formatCode="_-* #,##0.000_р_._-;\-* #,##0.0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8" xfId="0" applyBorder="1" applyAlignment="1">
      <alignment horizontal="left"/>
    </xf>
    <xf numFmtId="0" fontId="0" fillId="0" borderId="14" xfId="0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9" xfId="0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7" xfId="0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1" xfId="0" applyFill="1" applyBorder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A1">
      <pane xSplit="3" ySplit="5" topLeftCell="D6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86" sqref="B86"/>
    </sheetView>
  </sheetViews>
  <sheetFormatPr defaultColWidth="9.00390625" defaultRowHeight="12.75"/>
  <cols>
    <col min="3" max="3" width="7.00390625" style="0" customWidth="1"/>
    <col min="4" max="4" width="9.00390625" style="0" customWidth="1"/>
    <col min="5" max="5" width="9.00390625" style="0" bestFit="1" customWidth="1"/>
    <col min="6" max="6" width="7.375" style="0" customWidth="1"/>
    <col min="7" max="9" width="9.00390625" style="0" bestFit="1" customWidth="1"/>
    <col min="10" max="11" width="9.00390625" style="0" customWidth="1"/>
    <col min="12" max="12" width="9.00390625" style="0" bestFit="1" customWidth="1"/>
    <col min="13" max="13" width="10.00390625" style="0" customWidth="1"/>
    <col min="14" max="14" width="9.00390625" style="0" bestFit="1" customWidth="1"/>
    <col min="16" max="16" width="9.00390625" style="0" bestFit="1" customWidth="1"/>
    <col min="17" max="18" width="9.00390625" style="0" customWidth="1"/>
  </cols>
  <sheetData>
    <row r="1" spans="1:5" ht="12.75">
      <c r="A1" s="110"/>
      <c r="B1" s="110"/>
      <c r="C1" s="110"/>
      <c r="D1" s="110"/>
      <c r="E1" s="110"/>
    </row>
    <row r="2" spans="1:5" ht="12.75">
      <c r="A2" s="53"/>
      <c r="B2" s="53"/>
      <c r="C2" s="53"/>
      <c r="D2" s="53"/>
      <c r="E2" s="53" t="s">
        <v>47</v>
      </c>
    </row>
    <row r="3" spans="1:5" ht="13.5" thickBot="1">
      <c r="A3" s="53"/>
      <c r="B3" s="53"/>
      <c r="C3" s="53"/>
      <c r="D3" s="53" t="s">
        <v>50</v>
      </c>
      <c r="E3" s="53"/>
    </row>
    <row r="4" spans="1:21" ht="13.5" thickBot="1">
      <c r="A4" s="106" t="s">
        <v>0</v>
      </c>
      <c r="B4" s="107"/>
      <c r="C4" s="12" t="s">
        <v>45</v>
      </c>
      <c r="D4" s="24" t="s">
        <v>21</v>
      </c>
      <c r="E4" s="12" t="s">
        <v>48</v>
      </c>
      <c r="F4" s="40" t="s">
        <v>51</v>
      </c>
      <c r="G4" s="108" t="s">
        <v>53</v>
      </c>
      <c r="H4" s="108"/>
      <c r="I4" s="108"/>
      <c r="J4" s="40" t="s">
        <v>14</v>
      </c>
      <c r="K4" s="96" t="s">
        <v>42</v>
      </c>
      <c r="L4" s="111" t="s">
        <v>58</v>
      </c>
      <c r="M4" s="111"/>
      <c r="N4" s="111"/>
      <c r="O4" s="111"/>
      <c r="P4" s="111"/>
      <c r="Q4" s="111"/>
      <c r="R4" s="109"/>
      <c r="S4" s="47" t="s">
        <v>18</v>
      </c>
      <c r="T4" s="44" t="s">
        <v>26</v>
      </c>
      <c r="U4" s="47" t="s">
        <v>20</v>
      </c>
    </row>
    <row r="5" spans="1:21" ht="13.5" thickBot="1">
      <c r="A5" s="36"/>
      <c r="B5" s="11"/>
      <c r="C5" s="7" t="s">
        <v>46</v>
      </c>
      <c r="D5" s="30" t="s">
        <v>22</v>
      </c>
      <c r="E5" s="7" t="s">
        <v>49</v>
      </c>
      <c r="F5" s="43" t="s">
        <v>52</v>
      </c>
      <c r="G5" s="31" t="s">
        <v>1</v>
      </c>
      <c r="H5" s="28" t="s">
        <v>2</v>
      </c>
      <c r="I5" s="28" t="s">
        <v>3</v>
      </c>
      <c r="J5" s="41" t="s">
        <v>30</v>
      </c>
      <c r="K5" s="41" t="s">
        <v>1</v>
      </c>
      <c r="L5" s="103" t="s">
        <v>59</v>
      </c>
      <c r="M5" s="103" t="s">
        <v>54</v>
      </c>
      <c r="N5" s="104" t="s">
        <v>55</v>
      </c>
      <c r="O5" s="104" t="s">
        <v>56</v>
      </c>
      <c r="P5" s="102" t="s">
        <v>6</v>
      </c>
      <c r="Q5" s="103" t="s">
        <v>33</v>
      </c>
      <c r="R5" s="105" t="s">
        <v>57</v>
      </c>
      <c r="S5" s="48" t="s">
        <v>19</v>
      </c>
      <c r="T5" s="42" t="s">
        <v>62</v>
      </c>
      <c r="U5" s="43" t="s">
        <v>17</v>
      </c>
    </row>
    <row r="6" spans="1:21" ht="12.75">
      <c r="A6" s="36"/>
      <c r="B6" s="11"/>
      <c r="C6" s="7"/>
      <c r="D6" s="30"/>
      <c r="E6" s="10"/>
      <c r="F6" s="39"/>
      <c r="G6" s="6"/>
      <c r="H6" s="6"/>
      <c r="I6" s="13"/>
      <c r="J6" s="6"/>
      <c r="K6" s="41"/>
      <c r="L6" s="59" t="s">
        <v>60</v>
      </c>
      <c r="M6" s="59" t="s">
        <v>60</v>
      </c>
      <c r="N6" s="41" t="s">
        <v>61</v>
      </c>
      <c r="O6" s="41" t="s">
        <v>61</v>
      </c>
      <c r="P6" s="6" t="s">
        <v>44</v>
      </c>
      <c r="Q6" s="13"/>
      <c r="R6" s="13" t="s">
        <v>44</v>
      </c>
      <c r="S6" s="39"/>
      <c r="T6" s="38"/>
      <c r="U6" s="38"/>
    </row>
    <row r="7" spans="1:21" ht="12.75">
      <c r="A7" s="34" t="s">
        <v>4</v>
      </c>
      <c r="B7" s="76"/>
      <c r="C7" s="17">
        <v>25</v>
      </c>
      <c r="D7" s="3" t="s">
        <v>23</v>
      </c>
      <c r="E7" s="3">
        <v>1966</v>
      </c>
      <c r="F7" s="3">
        <v>2</v>
      </c>
      <c r="G7" s="3">
        <v>451.8</v>
      </c>
      <c r="H7" s="3">
        <v>51</v>
      </c>
      <c r="I7" s="22">
        <f>G7+H7</f>
        <v>502.8</v>
      </c>
      <c r="J7" s="3"/>
      <c r="K7" s="15">
        <v>8</v>
      </c>
      <c r="L7" s="3"/>
      <c r="M7" s="14">
        <v>451.8</v>
      </c>
      <c r="N7" s="3">
        <v>451.8</v>
      </c>
      <c r="O7" s="3">
        <v>451.8</v>
      </c>
      <c r="P7" s="14"/>
      <c r="Q7" s="3"/>
      <c r="R7" s="14"/>
      <c r="S7" s="3">
        <v>2</v>
      </c>
      <c r="T7" s="3">
        <v>1614</v>
      </c>
      <c r="U7" s="3">
        <v>0</v>
      </c>
    </row>
    <row r="8" spans="1:21" ht="12.75">
      <c r="A8" s="34" t="s">
        <v>4</v>
      </c>
      <c r="B8" s="76"/>
      <c r="C8" s="4">
        <v>24</v>
      </c>
      <c r="D8" s="2" t="s">
        <v>28</v>
      </c>
      <c r="E8" s="2">
        <v>1987</v>
      </c>
      <c r="F8" s="2">
        <v>5</v>
      </c>
      <c r="G8" s="75">
        <v>3932.8</v>
      </c>
      <c r="H8" s="2">
        <v>536.31</v>
      </c>
      <c r="I8" s="23">
        <f>SUM(G8:H8)</f>
        <v>4469.110000000001</v>
      </c>
      <c r="J8" s="2"/>
      <c r="K8" s="1">
        <v>90</v>
      </c>
      <c r="L8" s="4">
        <v>3932.8</v>
      </c>
      <c r="M8" s="55"/>
      <c r="N8" s="4">
        <v>3932.8</v>
      </c>
      <c r="O8" s="4">
        <v>3932.8</v>
      </c>
      <c r="P8" s="8">
        <v>3932.8</v>
      </c>
      <c r="Q8" s="2"/>
      <c r="R8" s="21">
        <v>3932.8</v>
      </c>
      <c r="S8" s="3">
        <v>6</v>
      </c>
      <c r="T8" s="3">
        <v>14932</v>
      </c>
      <c r="U8" s="3">
        <v>870</v>
      </c>
    </row>
    <row r="9" spans="1:21" ht="12.75">
      <c r="A9" s="61" t="s">
        <v>4</v>
      </c>
      <c r="B9" s="26"/>
      <c r="C9" s="17">
        <v>26</v>
      </c>
      <c r="D9" s="2" t="s">
        <v>23</v>
      </c>
      <c r="E9" s="3">
        <v>1964</v>
      </c>
      <c r="F9" s="3">
        <v>2</v>
      </c>
      <c r="G9" s="3">
        <v>477.1</v>
      </c>
      <c r="H9" s="3"/>
      <c r="I9" s="22"/>
      <c r="J9" s="3"/>
      <c r="K9" s="3">
        <v>8</v>
      </c>
      <c r="L9" s="3"/>
      <c r="M9" s="3">
        <v>477.1</v>
      </c>
      <c r="N9" s="3">
        <f>G9</f>
        <v>477.1</v>
      </c>
      <c r="O9" s="3">
        <f>G9</f>
        <v>477.1</v>
      </c>
      <c r="P9" s="3"/>
      <c r="Q9" s="3"/>
      <c r="R9" s="14"/>
      <c r="S9" s="3">
        <v>2</v>
      </c>
      <c r="T9" s="3"/>
      <c r="U9" s="3"/>
    </row>
    <row r="10" spans="1:21" ht="12.75">
      <c r="A10" s="50"/>
      <c r="B10" s="49"/>
      <c r="C10" s="17"/>
      <c r="D10" s="3"/>
      <c r="E10" s="3"/>
      <c r="F10" s="3"/>
      <c r="G10" s="3"/>
      <c r="H10" s="3"/>
      <c r="I10" s="22"/>
      <c r="J10" s="3"/>
      <c r="K10" s="15"/>
      <c r="L10" s="17"/>
      <c r="M10" s="54"/>
      <c r="N10" s="14"/>
      <c r="O10" s="3"/>
      <c r="P10" s="21"/>
      <c r="Q10" s="9"/>
      <c r="R10" s="21"/>
      <c r="S10" s="2"/>
      <c r="T10" s="2"/>
      <c r="U10" s="2"/>
    </row>
    <row r="11" spans="1:21" ht="12.75">
      <c r="A11" s="34" t="s">
        <v>5</v>
      </c>
      <c r="B11" s="76"/>
      <c r="C11" s="17">
        <v>1</v>
      </c>
      <c r="D11" s="3" t="s">
        <v>24</v>
      </c>
      <c r="E11" s="3">
        <v>1977</v>
      </c>
      <c r="F11" s="3">
        <v>5</v>
      </c>
      <c r="G11" s="3">
        <v>3165.9</v>
      </c>
      <c r="H11" s="3">
        <v>260</v>
      </c>
      <c r="I11" s="22">
        <f>G11+H11</f>
        <v>3425.9</v>
      </c>
      <c r="J11" s="3"/>
      <c r="K11" s="15">
        <v>70</v>
      </c>
      <c r="L11" s="17">
        <v>3165.9</v>
      </c>
      <c r="M11" s="54"/>
      <c r="N11" s="14">
        <v>3165.9</v>
      </c>
      <c r="O11" s="3">
        <v>3165.9</v>
      </c>
      <c r="P11" s="14"/>
      <c r="Q11" s="3"/>
      <c r="R11" s="14">
        <v>3165.9</v>
      </c>
      <c r="S11" s="3">
        <v>4</v>
      </c>
      <c r="T11" s="3">
        <v>13126</v>
      </c>
      <c r="U11" s="3">
        <v>633</v>
      </c>
    </row>
    <row r="12" spans="1:21" ht="12.75">
      <c r="A12" s="34" t="s">
        <v>5</v>
      </c>
      <c r="B12" s="76"/>
      <c r="C12" s="94">
        <v>2</v>
      </c>
      <c r="D12" s="4" t="s">
        <v>24</v>
      </c>
      <c r="E12" s="2">
        <v>1979</v>
      </c>
      <c r="F12" s="2">
        <v>5</v>
      </c>
      <c r="G12" s="2">
        <v>3115.4</v>
      </c>
      <c r="H12" s="2">
        <v>263.8</v>
      </c>
      <c r="I12" s="23">
        <f>G12+H12</f>
        <v>3379.2000000000003</v>
      </c>
      <c r="J12" s="3">
        <v>54.9</v>
      </c>
      <c r="K12" s="15">
        <v>70</v>
      </c>
      <c r="L12" s="37">
        <v>3115.4</v>
      </c>
      <c r="M12" s="55"/>
      <c r="N12" s="8">
        <v>3115.4</v>
      </c>
      <c r="O12" s="2">
        <v>3115.4</v>
      </c>
      <c r="P12" s="3"/>
      <c r="Q12" s="3"/>
      <c r="R12" s="8">
        <v>3115.4</v>
      </c>
      <c r="S12" s="3">
        <v>4</v>
      </c>
      <c r="T12" s="2">
        <v>13030</v>
      </c>
      <c r="U12" s="2">
        <v>772.8</v>
      </c>
    </row>
    <row r="13" spans="1:21" ht="12.75">
      <c r="A13" s="34" t="s">
        <v>5</v>
      </c>
      <c r="B13" s="76"/>
      <c r="C13" s="17">
        <v>3</v>
      </c>
      <c r="D13" s="3" t="s">
        <v>24</v>
      </c>
      <c r="E13" s="3">
        <v>1980</v>
      </c>
      <c r="F13" s="3">
        <v>5</v>
      </c>
      <c r="G13" s="97">
        <v>3108.5</v>
      </c>
      <c r="H13" s="3">
        <v>269.7</v>
      </c>
      <c r="I13" s="22">
        <f>G13+H13</f>
        <v>3378.2</v>
      </c>
      <c r="J13" s="3"/>
      <c r="K13" s="15">
        <v>70</v>
      </c>
      <c r="L13" s="17">
        <v>3108.5</v>
      </c>
      <c r="M13" s="54"/>
      <c r="N13" s="14">
        <v>3108.5</v>
      </c>
      <c r="O13" s="3">
        <v>3108.5</v>
      </c>
      <c r="P13" s="14"/>
      <c r="Q13" s="3"/>
      <c r="R13" s="14" t="s">
        <v>34</v>
      </c>
      <c r="S13" s="2">
        <v>4</v>
      </c>
      <c r="T13" s="9">
        <v>13742.8</v>
      </c>
      <c r="U13" s="9">
        <v>729.8</v>
      </c>
    </row>
    <row r="14" spans="1:21" ht="12.75">
      <c r="A14" s="34" t="s">
        <v>5</v>
      </c>
      <c r="B14" s="76"/>
      <c r="C14" s="4">
        <v>5</v>
      </c>
      <c r="D14" s="2" t="s">
        <v>24</v>
      </c>
      <c r="E14" s="2">
        <v>1987</v>
      </c>
      <c r="F14" s="2">
        <v>5</v>
      </c>
      <c r="G14" s="2">
        <v>6254</v>
      </c>
      <c r="H14" s="2">
        <v>731.3</v>
      </c>
      <c r="I14" s="23">
        <f>G14+H14</f>
        <v>6985.3</v>
      </c>
      <c r="J14" s="2">
        <v>60.6</v>
      </c>
      <c r="K14" s="1">
        <v>132</v>
      </c>
      <c r="L14" s="4">
        <v>6254</v>
      </c>
      <c r="M14" s="55"/>
      <c r="N14" s="8">
        <v>6254</v>
      </c>
      <c r="O14" s="2">
        <v>6254</v>
      </c>
      <c r="P14" s="8">
        <v>6254</v>
      </c>
      <c r="Q14" s="2"/>
      <c r="R14" s="8">
        <v>6254</v>
      </c>
      <c r="S14" s="3">
        <v>9</v>
      </c>
      <c r="T14" s="3">
        <v>32124</v>
      </c>
      <c r="U14" s="3">
        <v>1206.4</v>
      </c>
    </row>
    <row r="15" spans="1:21" ht="12.75">
      <c r="A15" s="22" t="s">
        <v>5</v>
      </c>
      <c r="B15" s="15"/>
      <c r="C15" s="17">
        <v>7</v>
      </c>
      <c r="D15" s="3" t="s">
        <v>28</v>
      </c>
      <c r="E15" s="3">
        <v>1989</v>
      </c>
      <c r="F15" s="3">
        <v>5</v>
      </c>
      <c r="G15" s="3">
        <v>3889.9</v>
      </c>
      <c r="H15" s="3">
        <v>550.1</v>
      </c>
      <c r="I15" s="22">
        <f>G15+H15</f>
        <v>4440</v>
      </c>
      <c r="J15" s="3"/>
      <c r="K15" s="15">
        <v>90</v>
      </c>
      <c r="L15" s="17">
        <v>3889.9</v>
      </c>
      <c r="M15" s="54"/>
      <c r="N15" s="14">
        <v>3889.9</v>
      </c>
      <c r="O15" s="3">
        <v>3889.9</v>
      </c>
      <c r="P15" s="14">
        <v>3889.9</v>
      </c>
      <c r="Q15" s="3"/>
      <c r="R15" s="14">
        <v>3889.9</v>
      </c>
      <c r="S15" s="3">
        <v>6</v>
      </c>
      <c r="T15" s="2">
        <v>14275</v>
      </c>
      <c r="U15" s="2">
        <v>772.8</v>
      </c>
    </row>
    <row r="16" spans="1:21" ht="12.75">
      <c r="A16" s="34"/>
      <c r="B16" s="76"/>
      <c r="C16" s="89"/>
      <c r="D16" s="16"/>
      <c r="E16" s="3"/>
      <c r="F16" s="3"/>
      <c r="G16" s="3"/>
      <c r="H16" s="3"/>
      <c r="I16" s="14"/>
      <c r="J16" s="3"/>
      <c r="K16" s="3"/>
      <c r="L16" s="17"/>
      <c r="M16" s="17"/>
      <c r="N16" s="14"/>
      <c r="O16" s="3"/>
      <c r="P16" s="14"/>
      <c r="Q16" s="3"/>
      <c r="R16" s="14"/>
      <c r="S16" s="3"/>
      <c r="T16" s="3"/>
      <c r="U16" s="3"/>
    </row>
    <row r="17" spans="1:21" ht="12.75">
      <c r="A17" s="34" t="s">
        <v>10</v>
      </c>
      <c r="B17" s="76"/>
      <c r="C17" s="4">
        <v>12</v>
      </c>
      <c r="D17" s="2" t="s">
        <v>28</v>
      </c>
      <c r="E17" s="2">
        <v>1995</v>
      </c>
      <c r="F17" s="2">
        <v>5</v>
      </c>
      <c r="G17" s="2">
        <v>3665.5</v>
      </c>
      <c r="H17" s="2">
        <v>367.7</v>
      </c>
      <c r="I17" s="8">
        <f>G17+H17</f>
        <v>4033.2</v>
      </c>
      <c r="J17" s="2"/>
      <c r="K17" s="2">
        <v>75</v>
      </c>
      <c r="L17" s="4">
        <v>3665.5</v>
      </c>
      <c r="M17" s="4"/>
      <c r="N17" s="8">
        <v>3665.5</v>
      </c>
      <c r="O17" s="2">
        <v>3665.5</v>
      </c>
      <c r="P17" s="8">
        <v>3665.5</v>
      </c>
      <c r="Q17" s="2"/>
      <c r="R17" s="2">
        <v>3665.5</v>
      </c>
      <c r="S17" s="23">
        <v>4</v>
      </c>
      <c r="T17" s="3"/>
      <c r="U17" s="3">
        <v>1009</v>
      </c>
    </row>
    <row r="18" spans="1:21" ht="12.75">
      <c r="A18" s="34" t="s">
        <v>10</v>
      </c>
      <c r="B18" s="76"/>
      <c r="C18" s="17">
        <v>16</v>
      </c>
      <c r="D18" s="3" t="s">
        <v>24</v>
      </c>
      <c r="E18" s="3">
        <v>1983</v>
      </c>
      <c r="F18" s="3">
        <v>5</v>
      </c>
      <c r="G18" s="3">
        <v>4177.1</v>
      </c>
      <c r="H18" s="3">
        <v>483.8</v>
      </c>
      <c r="I18" s="14">
        <f>G18+H18</f>
        <v>4660.900000000001</v>
      </c>
      <c r="J18" s="3"/>
      <c r="K18" s="3">
        <v>80</v>
      </c>
      <c r="L18" s="17">
        <v>4177.1</v>
      </c>
      <c r="M18" s="17"/>
      <c r="N18" s="14">
        <v>4177.1</v>
      </c>
      <c r="O18" s="3">
        <v>4177.1</v>
      </c>
      <c r="P18" s="21">
        <v>4177.1</v>
      </c>
      <c r="Q18" s="2"/>
      <c r="R18" s="2">
        <v>4177.1</v>
      </c>
      <c r="S18" s="23">
        <v>6</v>
      </c>
      <c r="T18" s="2">
        <v>17210</v>
      </c>
      <c r="U18" s="2">
        <v>984.7</v>
      </c>
    </row>
    <row r="19" spans="1:21" ht="12.75">
      <c r="A19" s="61" t="s">
        <v>11</v>
      </c>
      <c r="B19" s="26"/>
      <c r="C19" s="17">
        <v>20</v>
      </c>
      <c r="D19" s="3" t="s">
        <v>28</v>
      </c>
      <c r="E19" s="3">
        <v>1985</v>
      </c>
      <c r="F19" s="3">
        <v>5</v>
      </c>
      <c r="G19" s="3">
        <v>2623.6</v>
      </c>
      <c r="H19" s="3">
        <v>306</v>
      </c>
      <c r="I19" s="14">
        <f>G19+H19</f>
        <v>2929.6</v>
      </c>
      <c r="J19" s="2"/>
      <c r="K19" s="2">
        <v>60</v>
      </c>
      <c r="L19" s="4">
        <v>2623.6</v>
      </c>
      <c r="M19" s="4"/>
      <c r="N19" s="8">
        <v>2623.6</v>
      </c>
      <c r="O19" s="2">
        <v>2623.6</v>
      </c>
      <c r="P19" s="3">
        <v>2623.6</v>
      </c>
      <c r="Q19" s="9"/>
      <c r="R19" s="9">
        <v>2623.6</v>
      </c>
      <c r="S19" s="25">
        <v>4</v>
      </c>
      <c r="T19" s="9">
        <v>10065</v>
      </c>
      <c r="U19" s="9">
        <v>585</v>
      </c>
    </row>
    <row r="20" spans="1:21" ht="12.75">
      <c r="A20" s="65" t="s">
        <v>11</v>
      </c>
      <c r="B20" s="35"/>
      <c r="C20" s="90">
        <v>22</v>
      </c>
      <c r="D20" s="7" t="s">
        <v>28</v>
      </c>
      <c r="E20" s="7">
        <v>1983</v>
      </c>
      <c r="F20" s="7">
        <v>5</v>
      </c>
      <c r="G20" s="7">
        <v>2623</v>
      </c>
      <c r="H20" s="7">
        <v>306</v>
      </c>
      <c r="I20" s="10">
        <f>G20+H20</f>
        <v>2929</v>
      </c>
      <c r="J20" s="3"/>
      <c r="K20" s="3">
        <v>60</v>
      </c>
      <c r="L20" s="17">
        <v>2623</v>
      </c>
      <c r="M20" s="17"/>
      <c r="N20" s="3">
        <v>2623</v>
      </c>
      <c r="O20" s="2">
        <v>2623</v>
      </c>
      <c r="P20" s="8">
        <v>2623</v>
      </c>
      <c r="Q20" s="9"/>
      <c r="R20" s="9">
        <v>2623</v>
      </c>
      <c r="S20" s="25">
        <v>4</v>
      </c>
      <c r="T20" s="9">
        <v>10065</v>
      </c>
      <c r="U20" s="9">
        <v>585</v>
      </c>
    </row>
    <row r="21" spans="1:21" ht="12.75">
      <c r="A21" s="57" t="s">
        <v>27</v>
      </c>
      <c r="B21" s="51"/>
      <c r="C21" s="37">
        <v>24</v>
      </c>
      <c r="D21" s="9" t="s">
        <v>24</v>
      </c>
      <c r="E21" s="9">
        <v>1983</v>
      </c>
      <c r="F21" s="9">
        <v>5</v>
      </c>
      <c r="G21" s="9">
        <v>1862.2</v>
      </c>
      <c r="H21" s="9">
        <v>174.1</v>
      </c>
      <c r="I21" s="21">
        <f>SUM(G21:H21)</f>
        <v>2036.3</v>
      </c>
      <c r="J21" s="9">
        <v>67.7</v>
      </c>
      <c r="K21" s="9">
        <v>36</v>
      </c>
      <c r="L21" s="37">
        <v>1862.2</v>
      </c>
      <c r="M21" s="100"/>
      <c r="N21" s="21">
        <v>1862.2</v>
      </c>
      <c r="O21" s="9">
        <v>1862.2</v>
      </c>
      <c r="P21" s="21">
        <v>1862.2</v>
      </c>
      <c r="Q21" s="9"/>
      <c r="R21" s="9">
        <v>1862.2</v>
      </c>
      <c r="S21" s="25">
        <v>3</v>
      </c>
      <c r="T21" s="9">
        <v>8390</v>
      </c>
      <c r="U21" s="3">
        <v>561</v>
      </c>
    </row>
    <row r="22" spans="1:21" ht="12.75">
      <c r="A22" s="33"/>
      <c r="B22" s="26"/>
      <c r="C22" s="17"/>
      <c r="D22" s="3"/>
      <c r="E22" s="3"/>
      <c r="F22" s="3"/>
      <c r="G22" s="3"/>
      <c r="H22" s="3"/>
      <c r="I22" s="14"/>
      <c r="J22" s="3"/>
      <c r="K22" s="3"/>
      <c r="L22" s="17"/>
      <c r="M22" s="17"/>
      <c r="N22" s="14"/>
      <c r="O22" s="3"/>
      <c r="P22" s="14"/>
      <c r="Q22" s="3"/>
      <c r="R22" s="3"/>
      <c r="S22" s="23"/>
      <c r="T22" s="2"/>
      <c r="U22" s="2"/>
    </row>
    <row r="23" spans="1:21" ht="12.75">
      <c r="A23" s="33" t="s">
        <v>12</v>
      </c>
      <c r="B23" s="26"/>
      <c r="C23" s="17">
        <v>4</v>
      </c>
      <c r="D23" s="3" t="s">
        <v>24</v>
      </c>
      <c r="E23" s="3">
        <v>1983</v>
      </c>
      <c r="F23" s="3">
        <v>3</v>
      </c>
      <c r="G23" s="3">
        <v>1840.2</v>
      </c>
      <c r="H23" s="3">
        <v>149.4</v>
      </c>
      <c r="I23" s="14">
        <f aca="true" t="shared" si="0" ref="I23:I29">SUM(G23:H23)</f>
        <v>1989.6000000000001</v>
      </c>
      <c r="J23" s="3"/>
      <c r="K23" s="3">
        <v>36</v>
      </c>
      <c r="L23" s="17">
        <v>1840.2</v>
      </c>
      <c r="M23" s="17"/>
      <c r="N23" s="14">
        <v>1840.2</v>
      </c>
      <c r="O23" s="3">
        <v>1840.2</v>
      </c>
      <c r="P23" s="14"/>
      <c r="Q23" s="3"/>
      <c r="R23" s="3">
        <v>1840.2</v>
      </c>
      <c r="S23" s="56">
        <v>4</v>
      </c>
      <c r="T23" s="3">
        <v>6999</v>
      </c>
      <c r="U23" s="3"/>
    </row>
    <row r="24" spans="1:21" ht="12.75">
      <c r="A24" s="33" t="s">
        <v>12</v>
      </c>
      <c r="B24" s="26"/>
      <c r="C24" s="17">
        <v>5</v>
      </c>
      <c r="D24" s="3" t="s">
        <v>24</v>
      </c>
      <c r="E24" s="3">
        <v>1987</v>
      </c>
      <c r="F24" s="3">
        <v>3</v>
      </c>
      <c r="G24" s="3">
        <v>1820.2</v>
      </c>
      <c r="H24" s="3">
        <v>174.1</v>
      </c>
      <c r="I24" s="14">
        <f t="shared" si="0"/>
        <v>1994.3</v>
      </c>
      <c r="J24" s="3"/>
      <c r="K24" s="3">
        <v>36</v>
      </c>
      <c r="L24" s="17">
        <v>1820.2</v>
      </c>
      <c r="M24" s="17"/>
      <c r="N24" s="14">
        <v>1820.2</v>
      </c>
      <c r="O24" s="3">
        <v>1820.2</v>
      </c>
      <c r="P24" s="14"/>
      <c r="Q24" s="2"/>
      <c r="R24" s="2">
        <v>1820.2</v>
      </c>
      <c r="S24" s="55">
        <v>3</v>
      </c>
      <c r="T24" s="2">
        <v>7030</v>
      </c>
      <c r="U24" s="2">
        <v>684.1</v>
      </c>
    </row>
    <row r="25" spans="1:21" ht="12.75">
      <c r="A25" s="45" t="s">
        <v>12</v>
      </c>
      <c r="B25" s="46"/>
      <c r="C25" s="89" t="s">
        <v>32</v>
      </c>
      <c r="D25" s="2" t="s">
        <v>28</v>
      </c>
      <c r="E25" s="2">
        <v>1981</v>
      </c>
      <c r="F25" s="2">
        <v>2</v>
      </c>
      <c r="G25" s="2">
        <v>1025.4</v>
      </c>
      <c r="H25" s="2">
        <v>75.2</v>
      </c>
      <c r="I25" s="8">
        <f t="shared" si="0"/>
        <v>1100.6000000000001</v>
      </c>
      <c r="J25" s="3"/>
      <c r="K25" s="3">
        <v>22</v>
      </c>
      <c r="L25" s="17">
        <v>1025.4</v>
      </c>
      <c r="M25" s="5"/>
      <c r="N25" s="8">
        <v>1025.4</v>
      </c>
      <c r="O25" s="2">
        <v>1025.4</v>
      </c>
      <c r="P25" s="8"/>
      <c r="Q25" s="2"/>
      <c r="R25" s="2"/>
      <c r="S25" s="58">
        <v>3</v>
      </c>
      <c r="T25" s="9">
        <v>4130</v>
      </c>
      <c r="U25" s="9">
        <v>0</v>
      </c>
    </row>
    <row r="26" spans="1:21" ht="12.75">
      <c r="A26" s="33" t="s">
        <v>12</v>
      </c>
      <c r="B26" s="26"/>
      <c r="C26" s="37">
        <v>10</v>
      </c>
      <c r="D26" s="3" t="s">
        <v>24</v>
      </c>
      <c r="E26" s="3">
        <v>1980</v>
      </c>
      <c r="F26" s="3">
        <v>3</v>
      </c>
      <c r="G26" s="3">
        <v>1846</v>
      </c>
      <c r="H26" s="3">
        <v>177.8</v>
      </c>
      <c r="I26" s="14">
        <f t="shared" si="0"/>
        <v>2023.8</v>
      </c>
      <c r="J26" s="2"/>
      <c r="K26" s="2">
        <v>36</v>
      </c>
      <c r="L26" s="4">
        <v>1846</v>
      </c>
      <c r="M26" s="5"/>
      <c r="N26" s="14">
        <v>1846</v>
      </c>
      <c r="O26" s="3">
        <v>1846</v>
      </c>
      <c r="P26" s="14"/>
      <c r="Q26" s="2"/>
      <c r="R26" s="3">
        <v>1846</v>
      </c>
      <c r="S26" s="56">
        <v>3</v>
      </c>
      <c r="T26" s="3">
        <v>7953</v>
      </c>
      <c r="U26" s="3">
        <v>697.4</v>
      </c>
    </row>
    <row r="27" spans="1:21" ht="12.75">
      <c r="A27" s="57" t="s">
        <v>31</v>
      </c>
      <c r="B27" s="51"/>
      <c r="C27" s="17">
        <v>11</v>
      </c>
      <c r="D27" s="9" t="s">
        <v>24</v>
      </c>
      <c r="E27" s="9">
        <v>1980</v>
      </c>
      <c r="F27" s="9">
        <v>3</v>
      </c>
      <c r="G27" s="9">
        <v>1811.9</v>
      </c>
      <c r="H27" s="9">
        <v>149.4</v>
      </c>
      <c r="I27" s="21">
        <f t="shared" si="0"/>
        <v>1961.3000000000002</v>
      </c>
      <c r="J27" s="3"/>
      <c r="K27" s="9">
        <v>37</v>
      </c>
      <c r="L27" s="37">
        <v>1811.9</v>
      </c>
      <c r="M27" s="100"/>
      <c r="N27" s="21">
        <v>1811.9</v>
      </c>
      <c r="O27" s="9">
        <v>1811.9</v>
      </c>
      <c r="P27" s="21"/>
      <c r="Q27" s="9"/>
      <c r="R27" s="9">
        <v>1811.9</v>
      </c>
      <c r="S27" s="25">
        <v>3</v>
      </c>
      <c r="T27" s="9">
        <v>7354</v>
      </c>
      <c r="U27" s="9">
        <v>678.6</v>
      </c>
    </row>
    <row r="28" spans="1:21" ht="12.75">
      <c r="A28" s="33" t="s">
        <v>12</v>
      </c>
      <c r="B28" s="26"/>
      <c r="C28" s="4">
        <v>12</v>
      </c>
      <c r="D28" s="3" t="s">
        <v>24</v>
      </c>
      <c r="E28" s="3">
        <v>1979</v>
      </c>
      <c r="F28" s="3">
        <v>3</v>
      </c>
      <c r="G28" s="3">
        <v>1829.8</v>
      </c>
      <c r="H28" s="3">
        <v>175.8</v>
      </c>
      <c r="I28" s="14">
        <f t="shared" si="0"/>
        <v>2005.6</v>
      </c>
      <c r="J28" s="3"/>
      <c r="K28" s="3">
        <v>36</v>
      </c>
      <c r="L28" s="17">
        <v>1829.8</v>
      </c>
      <c r="M28" s="18"/>
      <c r="N28" s="14">
        <v>1829.8</v>
      </c>
      <c r="O28" s="3">
        <v>1829.8</v>
      </c>
      <c r="P28" s="14"/>
      <c r="Q28" s="3"/>
      <c r="R28" s="3">
        <v>1829.8</v>
      </c>
      <c r="S28" s="22">
        <v>3</v>
      </c>
      <c r="T28" s="3">
        <v>6962</v>
      </c>
      <c r="U28" s="3">
        <v>0</v>
      </c>
    </row>
    <row r="29" spans="1:21" ht="12.75">
      <c r="A29" s="34" t="s">
        <v>9</v>
      </c>
      <c r="B29" s="76"/>
      <c r="C29" s="17">
        <v>19</v>
      </c>
      <c r="D29" s="2" t="s">
        <v>28</v>
      </c>
      <c r="E29" s="2">
        <v>1988</v>
      </c>
      <c r="F29" s="2">
        <v>5</v>
      </c>
      <c r="G29" s="2">
        <v>2615.3</v>
      </c>
      <c r="H29" s="2">
        <v>250.4</v>
      </c>
      <c r="I29" s="8">
        <f t="shared" si="0"/>
        <v>2865.7000000000003</v>
      </c>
      <c r="J29" s="2">
        <v>633</v>
      </c>
      <c r="K29" s="2">
        <v>60</v>
      </c>
      <c r="L29" s="4">
        <v>2615.3</v>
      </c>
      <c r="M29" s="5"/>
      <c r="N29" s="8">
        <v>2615.3</v>
      </c>
      <c r="O29" s="2">
        <v>2615.3</v>
      </c>
      <c r="P29" s="8">
        <v>2615.3</v>
      </c>
      <c r="Q29" s="2">
        <v>2615.3</v>
      </c>
      <c r="R29" s="2">
        <v>2615.3</v>
      </c>
      <c r="S29" s="23">
        <v>4</v>
      </c>
      <c r="T29" s="7">
        <v>10238</v>
      </c>
      <c r="U29" s="7">
        <v>609.2</v>
      </c>
    </row>
    <row r="30" spans="1:21" ht="12.75">
      <c r="A30" s="34" t="s">
        <v>9</v>
      </c>
      <c r="B30" s="76"/>
      <c r="C30" s="17">
        <v>21</v>
      </c>
      <c r="D30" s="3" t="s">
        <v>24</v>
      </c>
      <c r="E30" s="3">
        <v>1994</v>
      </c>
      <c r="F30" s="3">
        <v>5</v>
      </c>
      <c r="G30" s="3">
        <v>4768</v>
      </c>
      <c r="H30" s="3">
        <v>739.6</v>
      </c>
      <c r="I30" s="14">
        <f>G30+H30</f>
        <v>5507.6</v>
      </c>
      <c r="J30" s="3"/>
      <c r="K30" s="3">
        <v>101</v>
      </c>
      <c r="L30" s="17">
        <v>4768</v>
      </c>
      <c r="M30" s="17"/>
      <c r="N30" s="14">
        <v>4767.8</v>
      </c>
      <c r="O30" s="3">
        <v>4768</v>
      </c>
      <c r="P30" s="14">
        <v>4768</v>
      </c>
      <c r="Q30" s="2">
        <v>4768</v>
      </c>
      <c r="R30" s="3">
        <v>4768</v>
      </c>
      <c r="S30" s="22">
        <v>7</v>
      </c>
      <c r="T30" s="3">
        <v>21650</v>
      </c>
      <c r="U30" s="3">
        <v>953</v>
      </c>
    </row>
    <row r="31" spans="1:21" ht="12.75">
      <c r="A31" s="87" t="s">
        <v>12</v>
      </c>
      <c r="B31" s="88"/>
      <c r="C31" s="17">
        <v>17</v>
      </c>
      <c r="D31" s="9" t="s">
        <v>28</v>
      </c>
      <c r="E31" s="9">
        <v>1989</v>
      </c>
      <c r="F31" s="9">
        <v>5</v>
      </c>
      <c r="G31" s="12">
        <v>2586.9</v>
      </c>
      <c r="H31" s="12">
        <v>309.3</v>
      </c>
      <c r="I31" s="27">
        <f>SUM(G31:H31)</f>
        <v>2896.2000000000003</v>
      </c>
      <c r="J31" s="12"/>
      <c r="K31" s="12">
        <v>59</v>
      </c>
      <c r="L31" s="71">
        <v>2586.9</v>
      </c>
      <c r="M31" s="71"/>
      <c r="N31" s="27">
        <v>2586.9</v>
      </c>
      <c r="O31" s="12">
        <v>2586.9</v>
      </c>
      <c r="P31" s="28">
        <v>2586.9</v>
      </c>
      <c r="Q31" s="60">
        <v>2586.9</v>
      </c>
      <c r="R31" s="60">
        <v>2586.9</v>
      </c>
      <c r="S31" s="23">
        <v>4</v>
      </c>
      <c r="T31" s="2">
        <v>10267</v>
      </c>
      <c r="U31" s="2">
        <v>624</v>
      </c>
    </row>
    <row r="32" spans="1:26" ht="12.75">
      <c r="A32" s="87" t="s">
        <v>12</v>
      </c>
      <c r="B32" s="88"/>
      <c r="C32" s="54">
        <v>7</v>
      </c>
      <c r="D32" s="9" t="s">
        <v>24</v>
      </c>
      <c r="E32" s="9">
        <v>1981</v>
      </c>
      <c r="F32" s="9">
        <v>3</v>
      </c>
      <c r="G32" s="12">
        <v>1824.6</v>
      </c>
      <c r="H32" s="12">
        <v>149.4</v>
      </c>
      <c r="I32" s="27">
        <v>1974</v>
      </c>
      <c r="J32" s="12">
        <v>0</v>
      </c>
      <c r="K32" s="12">
        <v>34</v>
      </c>
      <c r="L32" s="72">
        <v>1824.6</v>
      </c>
      <c r="M32" s="72"/>
      <c r="N32" s="72">
        <v>1824.6</v>
      </c>
      <c r="O32" s="72">
        <v>1824.6</v>
      </c>
      <c r="P32" s="13"/>
      <c r="Q32" s="6"/>
      <c r="R32" s="72">
        <v>1824.6</v>
      </c>
      <c r="S32" s="22">
        <v>3</v>
      </c>
      <c r="T32" s="3"/>
      <c r="U32" s="3">
        <v>0</v>
      </c>
      <c r="V32">
        <v>3</v>
      </c>
      <c r="X32">
        <v>7082</v>
      </c>
      <c r="Y32">
        <v>0</v>
      </c>
      <c r="Z32">
        <v>0</v>
      </c>
    </row>
    <row r="33" spans="1:21" ht="12.75">
      <c r="A33" s="87"/>
      <c r="B33" s="87"/>
      <c r="C33" s="54"/>
      <c r="D33" s="9"/>
      <c r="E33" s="25"/>
      <c r="F33" s="9"/>
      <c r="G33" s="12"/>
      <c r="H33" s="112"/>
      <c r="I33" s="113"/>
      <c r="J33" s="12"/>
      <c r="K33" s="6"/>
      <c r="L33" s="114"/>
      <c r="M33" s="66"/>
      <c r="N33" s="114"/>
      <c r="O33" s="66"/>
      <c r="P33" s="13"/>
      <c r="Q33" s="6"/>
      <c r="R33" s="72"/>
      <c r="S33" s="22"/>
      <c r="T33" s="2"/>
      <c r="U33" s="2"/>
    </row>
    <row r="34" spans="1:21" ht="12.75">
      <c r="A34" s="22" t="s">
        <v>13</v>
      </c>
      <c r="B34" s="22"/>
      <c r="C34" s="54">
        <v>2</v>
      </c>
      <c r="D34" s="3" t="s">
        <v>24</v>
      </c>
      <c r="E34" s="22">
        <v>1971</v>
      </c>
      <c r="F34" s="3">
        <v>2</v>
      </c>
      <c r="G34" s="3">
        <v>730.8</v>
      </c>
      <c r="H34" s="15">
        <v>82.9</v>
      </c>
      <c r="I34" s="22">
        <f aca="true" t="shared" si="1" ref="I34:I39">SUM(G34:H34)</f>
        <v>813.6999999999999</v>
      </c>
      <c r="J34" s="3">
        <v>162.5</v>
      </c>
      <c r="K34" s="22">
        <v>18</v>
      </c>
      <c r="L34" s="17">
        <v>730.8</v>
      </c>
      <c r="M34" s="17"/>
      <c r="N34" s="22">
        <v>730.8</v>
      </c>
      <c r="O34" s="3">
        <v>730.8</v>
      </c>
      <c r="P34" s="14"/>
      <c r="Q34" s="3"/>
      <c r="R34" s="3">
        <v>730.8</v>
      </c>
      <c r="S34" s="22">
        <v>3</v>
      </c>
      <c r="T34" s="2">
        <v>3662</v>
      </c>
      <c r="U34" s="2">
        <v>0</v>
      </c>
    </row>
    <row r="35" spans="1:21" ht="12.75">
      <c r="A35" t="s">
        <v>13</v>
      </c>
      <c r="C35" s="54">
        <v>4</v>
      </c>
      <c r="D35" s="2" t="s">
        <v>24</v>
      </c>
      <c r="E35">
        <v>1970</v>
      </c>
      <c r="F35" s="2">
        <v>2</v>
      </c>
      <c r="G35" s="2">
        <v>910.4</v>
      </c>
      <c r="H35" s="1">
        <v>105</v>
      </c>
      <c r="I35">
        <f t="shared" si="1"/>
        <v>1015.4</v>
      </c>
      <c r="J35" s="2"/>
      <c r="K35" s="58">
        <v>22</v>
      </c>
      <c r="L35" s="4">
        <v>910.4</v>
      </c>
      <c r="M35" s="4"/>
      <c r="N35">
        <v>910.4</v>
      </c>
      <c r="O35" s="2">
        <v>910.4</v>
      </c>
      <c r="P35" s="8"/>
      <c r="Q35" s="2"/>
      <c r="R35" s="2">
        <v>910.4</v>
      </c>
      <c r="S35" s="23">
        <v>3</v>
      </c>
      <c r="T35" s="2">
        <v>3110</v>
      </c>
      <c r="U35" s="2">
        <v>0</v>
      </c>
    </row>
    <row r="36" spans="1:21" ht="12.75">
      <c r="A36" s="22" t="s">
        <v>13</v>
      </c>
      <c r="B36" s="22"/>
      <c r="C36" s="91">
        <v>6</v>
      </c>
      <c r="D36" s="3" t="s">
        <v>24</v>
      </c>
      <c r="E36" s="22">
        <v>1968</v>
      </c>
      <c r="F36" s="3">
        <v>2</v>
      </c>
      <c r="G36" s="3">
        <v>890.3</v>
      </c>
      <c r="H36" s="15">
        <v>94.6</v>
      </c>
      <c r="I36" s="22">
        <f t="shared" si="1"/>
        <v>984.9</v>
      </c>
      <c r="J36" s="3"/>
      <c r="K36" s="22">
        <v>22</v>
      </c>
      <c r="L36" s="17">
        <v>890.3</v>
      </c>
      <c r="M36" s="17"/>
      <c r="N36" s="22">
        <v>890.3</v>
      </c>
      <c r="O36" s="3">
        <v>890.3</v>
      </c>
      <c r="P36" s="14"/>
      <c r="Q36" s="3"/>
      <c r="R36" s="3">
        <v>890.3</v>
      </c>
      <c r="S36" s="22">
        <v>3</v>
      </c>
      <c r="T36" s="3">
        <v>3619</v>
      </c>
      <c r="U36" s="3">
        <v>0</v>
      </c>
    </row>
    <row r="37" spans="1:21" ht="12.75">
      <c r="A37" t="s">
        <v>13</v>
      </c>
      <c r="C37" s="85" t="s">
        <v>7</v>
      </c>
      <c r="D37" s="52" t="s">
        <v>24</v>
      </c>
      <c r="E37">
        <v>1970</v>
      </c>
      <c r="F37" s="2">
        <v>2</v>
      </c>
      <c r="G37" s="2">
        <v>901.9</v>
      </c>
      <c r="H37" s="1">
        <v>94.9</v>
      </c>
      <c r="I37">
        <f t="shared" si="1"/>
        <v>996.8</v>
      </c>
      <c r="J37" s="2"/>
      <c r="K37" s="58">
        <v>22</v>
      </c>
      <c r="L37" s="4">
        <v>901.9</v>
      </c>
      <c r="M37" s="4"/>
      <c r="N37">
        <v>901.9</v>
      </c>
      <c r="O37" s="2">
        <v>901.9</v>
      </c>
      <c r="P37" s="8"/>
      <c r="Q37" s="2"/>
      <c r="R37" s="2">
        <v>901.5</v>
      </c>
      <c r="S37" s="23">
        <v>3</v>
      </c>
      <c r="T37" s="2">
        <v>3597</v>
      </c>
      <c r="U37" s="2">
        <v>0</v>
      </c>
    </row>
    <row r="38" spans="1:21" ht="12.75">
      <c r="A38" s="22" t="s">
        <v>13</v>
      </c>
      <c r="B38" s="22"/>
      <c r="C38" s="55">
        <v>8</v>
      </c>
      <c r="D38" s="3" t="s">
        <v>24</v>
      </c>
      <c r="E38" s="22">
        <v>1968</v>
      </c>
      <c r="F38" s="3">
        <v>2</v>
      </c>
      <c r="G38" s="3">
        <v>885</v>
      </c>
      <c r="H38" s="15">
        <v>84.6</v>
      </c>
      <c r="I38" s="22">
        <f t="shared" si="1"/>
        <v>969.6</v>
      </c>
      <c r="J38" s="3"/>
      <c r="K38" s="22">
        <v>22</v>
      </c>
      <c r="L38" s="17">
        <v>885</v>
      </c>
      <c r="M38" s="17"/>
      <c r="N38" s="22">
        <v>885</v>
      </c>
      <c r="O38" s="3">
        <v>885</v>
      </c>
      <c r="P38" s="14"/>
      <c r="Q38" s="3"/>
      <c r="R38" s="3">
        <v>885</v>
      </c>
      <c r="S38" s="22">
        <v>3</v>
      </c>
      <c r="T38" s="3">
        <v>3580</v>
      </c>
      <c r="U38" s="3">
        <v>0</v>
      </c>
    </row>
    <row r="39" spans="1:21" ht="12.75">
      <c r="A39" s="87" t="s">
        <v>13</v>
      </c>
      <c r="B39" s="88"/>
      <c r="C39" s="54">
        <v>16</v>
      </c>
      <c r="D39" s="3" t="s">
        <v>28</v>
      </c>
      <c r="E39" s="22">
        <v>1991</v>
      </c>
      <c r="F39" s="15">
        <v>5</v>
      </c>
      <c r="G39" s="6">
        <v>5198</v>
      </c>
      <c r="H39" s="19">
        <v>630.1</v>
      </c>
      <c r="I39" s="13">
        <f t="shared" si="1"/>
        <v>5828.1</v>
      </c>
      <c r="J39" s="6"/>
      <c r="K39" s="29">
        <v>114</v>
      </c>
      <c r="L39" s="66">
        <v>5198</v>
      </c>
      <c r="M39" s="66"/>
      <c r="N39" s="29">
        <v>5198</v>
      </c>
      <c r="O39" s="6">
        <v>5198</v>
      </c>
      <c r="P39" s="13">
        <v>5198</v>
      </c>
      <c r="Q39" s="6">
        <v>5260</v>
      </c>
      <c r="R39" s="6">
        <v>5260</v>
      </c>
      <c r="S39" s="23">
        <v>8</v>
      </c>
      <c r="T39" s="2">
        <v>16353</v>
      </c>
      <c r="U39" s="2">
        <v>634.2</v>
      </c>
    </row>
    <row r="40" spans="1:21" ht="12.75">
      <c r="A40" s="32"/>
      <c r="B40" s="32"/>
      <c r="C40" s="54"/>
      <c r="D40" s="3"/>
      <c r="E40" s="22"/>
      <c r="F40" s="3"/>
      <c r="G40" s="6"/>
      <c r="H40" s="29"/>
      <c r="I40" s="13"/>
      <c r="J40" s="6"/>
      <c r="K40" s="29"/>
      <c r="L40" s="66"/>
      <c r="M40" s="66"/>
      <c r="N40" s="29"/>
      <c r="O40" s="6"/>
      <c r="P40" s="13"/>
      <c r="Q40" s="60"/>
      <c r="R40" s="60"/>
      <c r="S40" s="22"/>
      <c r="T40" s="3"/>
      <c r="U40" s="3"/>
    </row>
    <row r="41" spans="1:21" ht="12.75">
      <c r="A41" s="22" t="s">
        <v>15</v>
      </c>
      <c r="B41" s="22"/>
      <c r="C41" s="55">
        <v>1</v>
      </c>
      <c r="D41" s="3" t="s">
        <v>24</v>
      </c>
      <c r="E41" s="22">
        <v>1963</v>
      </c>
      <c r="F41" s="3">
        <v>2</v>
      </c>
      <c r="G41" s="3">
        <v>601.5</v>
      </c>
      <c r="H41" s="22">
        <v>50.9</v>
      </c>
      <c r="I41" s="14">
        <f>SUM(G41:H41)</f>
        <v>652.4</v>
      </c>
      <c r="J41" s="3"/>
      <c r="K41" s="22">
        <v>16</v>
      </c>
      <c r="L41" s="17">
        <v>601.5</v>
      </c>
      <c r="M41" s="17"/>
      <c r="N41" s="22">
        <v>601.5</v>
      </c>
      <c r="O41" s="3">
        <v>601.5</v>
      </c>
      <c r="P41" s="14"/>
      <c r="Q41" s="3"/>
      <c r="R41" s="3">
        <v>601.5</v>
      </c>
      <c r="S41" s="36">
        <v>2</v>
      </c>
      <c r="T41" s="2">
        <v>1503</v>
      </c>
      <c r="U41" s="2">
        <v>0</v>
      </c>
    </row>
    <row r="42" spans="1:21" ht="12.75">
      <c r="A42" s="22" t="s">
        <v>15</v>
      </c>
      <c r="B42" s="22"/>
      <c r="C42" s="54">
        <v>5</v>
      </c>
      <c r="D42" s="3" t="s">
        <v>24</v>
      </c>
      <c r="E42" s="22">
        <v>1963</v>
      </c>
      <c r="F42" s="3">
        <v>3</v>
      </c>
      <c r="G42" s="3">
        <v>955.7</v>
      </c>
      <c r="H42" s="22">
        <v>94.7</v>
      </c>
      <c r="I42" s="14">
        <f>SUM(G42:H42)</f>
        <v>1050.4</v>
      </c>
      <c r="J42" s="3"/>
      <c r="K42" s="22">
        <v>24</v>
      </c>
      <c r="L42" s="17">
        <v>955.7</v>
      </c>
      <c r="M42" s="17"/>
      <c r="N42" s="22">
        <v>955.7</v>
      </c>
      <c r="O42" s="3">
        <v>955.7</v>
      </c>
      <c r="P42" s="14"/>
      <c r="Q42" s="3"/>
      <c r="R42" s="3">
        <v>955.7</v>
      </c>
      <c r="S42" s="22">
        <v>2</v>
      </c>
      <c r="T42" s="2">
        <v>3631</v>
      </c>
      <c r="U42" s="2">
        <v>0</v>
      </c>
    </row>
    <row r="43" spans="1:21" ht="12.75">
      <c r="A43" s="22" t="s">
        <v>15</v>
      </c>
      <c r="B43" s="22"/>
      <c r="C43" s="92">
        <v>7</v>
      </c>
      <c r="D43" s="3" t="s">
        <v>24</v>
      </c>
      <c r="E43" s="22">
        <v>1967</v>
      </c>
      <c r="F43" s="3">
        <v>3</v>
      </c>
      <c r="G43" s="3">
        <v>869.4</v>
      </c>
      <c r="H43" s="22">
        <v>88.9</v>
      </c>
      <c r="I43" s="14">
        <f>SUM(G43:H43)</f>
        <v>958.3</v>
      </c>
      <c r="J43" s="3"/>
      <c r="K43" s="22">
        <v>22</v>
      </c>
      <c r="L43" s="17">
        <v>869.4</v>
      </c>
      <c r="M43" s="54"/>
      <c r="N43" s="3">
        <v>869.4</v>
      </c>
      <c r="O43" s="3">
        <v>869.4</v>
      </c>
      <c r="P43" s="14"/>
      <c r="Q43" s="3"/>
      <c r="R43" s="3">
        <v>869.4</v>
      </c>
      <c r="S43" s="22">
        <v>3</v>
      </c>
      <c r="T43" s="3">
        <v>3641</v>
      </c>
      <c r="U43" s="3">
        <v>0</v>
      </c>
    </row>
    <row r="44" spans="1:21" ht="12.75">
      <c r="A44" s="34"/>
      <c r="B44" s="34"/>
      <c r="C44" s="92"/>
      <c r="D44" s="20"/>
      <c r="E44" s="34"/>
      <c r="F44" s="20"/>
      <c r="G44" s="3"/>
      <c r="H44" s="22"/>
      <c r="I44" s="22"/>
      <c r="J44" s="3"/>
      <c r="K44" s="22"/>
      <c r="L44" s="17"/>
      <c r="M44" s="54"/>
      <c r="N44" s="14"/>
      <c r="O44" s="3"/>
      <c r="P44" s="21"/>
      <c r="Q44" s="9"/>
      <c r="R44" s="9"/>
      <c r="S44" s="25"/>
      <c r="T44" s="2"/>
      <c r="U44" s="2"/>
    </row>
    <row r="45" spans="1:21" ht="12.75">
      <c r="A45" s="22" t="s">
        <v>25</v>
      </c>
      <c r="B45" s="22"/>
      <c r="C45" s="55">
        <v>1</v>
      </c>
      <c r="D45" s="3" t="s">
        <v>24</v>
      </c>
      <c r="E45" s="22">
        <v>1995</v>
      </c>
      <c r="F45" s="3">
        <v>5</v>
      </c>
      <c r="G45" s="3">
        <v>2740.3</v>
      </c>
      <c r="H45" s="15">
        <v>345.5</v>
      </c>
      <c r="I45" s="22">
        <f>SUM(G45:H45)</f>
        <v>3085.8</v>
      </c>
      <c r="J45" s="3">
        <v>32</v>
      </c>
      <c r="K45" s="22">
        <v>59</v>
      </c>
      <c r="L45" s="17">
        <v>2740.3</v>
      </c>
      <c r="M45" s="54"/>
      <c r="N45" s="14">
        <v>2740.3</v>
      </c>
      <c r="O45" s="3">
        <v>2740.3</v>
      </c>
      <c r="P45" s="14">
        <v>2740.3</v>
      </c>
      <c r="Q45" s="3"/>
      <c r="R45" s="3">
        <v>2740.3</v>
      </c>
      <c r="S45" s="22">
        <v>4</v>
      </c>
      <c r="T45" s="3">
        <v>11086</v>
      </c>
      <c r="U45" s="3">
        <v>766</v>
      </c>
    </row>
    <row r="46" spans="1:21" ht="12.75">
      <c r="A46" s="34" t="s">
        <v>8</v>
      </c>
      <c r="B46" s="76"/>
      <c r="C46" s="54">
        <v>2</v>
      </c>
      <c r="D46" s="2" t="s">
        <v>24</v>
      </c>
      <c r="E46" s="23">
        <v>1989</v>
      </c>
      <c r="F46" s="2">
        <v>5</v>
      </c>
      <c r="G46" s="2">
        <v>2689.6</v>
      </c>
      <c r="H46" s="1">
        <v>326.2</v>
      </c>
      <c r="I46" s="23">
        <f>G46+H46</f>
        <v>3015.7999999999997</v>
      </c>
      <c r="J46" s="2">
        <v>100.4</v>
      </c>
      <c r="K46" s="8">
        <v>58</v>
      </c>
      <c r="L46" s="4">
        <v>2689.6</v>
      </c>
      <c r="M46" s="55"/>
      <c r="N46" s="8">
        <v>2689.6</v>
      </c>
      <c r="O46" s="2">
        <v>2689.6</v>
      </c>
      <c r="P46" s="23">
        <v>2663.1</v>
      </c>
      <c r="Q46" s="2"/>
      <c r="R46" s="2">
        <v>2689.6</v>
      </c>
      <c r="S46" s="23">
        <v>4</v>
      </c>
      <c r="T46" s="2">
        <v>11571</v>
      </c>
      <c r="U46" s="2">
        <v>756.8</v>
      </c>
    </row>
    <row r="47" spans="1:21" ht="12.75">
      <c r="A47" s="22" t="s">
        <v>16</v>
      </c>
      <c r="B47" s="22"/>
      <c r="C47" s="55">
        <v>6</v>
      </c>
      <c r="D47" s="3" t="s">
        <v>24</v>
      </c>
      <c r="E47" s="22">
        <v>1973</v>
      </c>
      <c r="F47" s="3">
        <v>3</v>
      </c>
      <c r="G47" s="3">
        <v>1107.1</v>
      </c>
      <c r="H47" s="15">
        <v>89</v>
      </c>
      <c r="I47" s="22">
        <f>SUM(G47:H47)</f>
        <v>1196.1</v>
      </c>
      <c r="J47" s="3"/>
      <c r="K47" s="14">
        <v>24</v>
      </c>
      <c r="L47" s="17">
        <v>1107.1</v>
      </c>
      <c r="M47" s="54"/>
      <c r="N47" s="14">
        <v>1107.1</v>
      </c>
      <c r="O47" s="3">
        <v>1107.1</v>
      </c>
      <c r="P47" s="14"/>
      <c r="Q47" s="3"/>
      <c r="R47" s="3">
        <v>1107.1</v>
      </c>
      <c r="S47" s="22">
        <v>3</v>
      </c>
      <c r="T47" s="3">
        <v>4556</v>
      </c>
      <c r="U47" s="3">
        <v>320.4</v>
      </c>
    </row>
    <row r="48" spans="1:21" ht="13.5" thickBot="1">
      <c r="A48" t="s">
        <v>16</v>
      </c>
      <c r="C48" s="93">
        <v>8</v>
      </c>
      <c r="D48" s="2" t="s">
        <v>24</v>
      </c>
      <c r="E48">
        <v>1972</v>
      </c>
      <c r="F48" s="2">
        <v>3</v>
      </c>
      <c r="G48" s="2">
        <v>722</v>
      </c>
      <c r="H48" s="1">
        <v>89</v>
      </c>
      <c r="I48">
        <f>SUM(G48:H48)</f>
        <v>811</v>
      </c>
      <c r="J48" s="2">
        <v>387.8</v>
      </c>
      <c r="K48" s="8">
        <v>16</v>
      </c>
      <c r="L48" s="4">
        <v>722</v>
      </c>
      <c r="M48" s="55"/>
      <c r="N48" s="8">
        <v>722</v>
      </c>
      <c r="O48" s="2">
        <v>722</v>
      </c>
      <c r="P48" s="8">
        <v>50</v>
      </c>
      <c r="Q48" s="2"/>
      <c r="R48" s="2">
        <v>722</v>
      </c>
      <c r="S48" s="23">
        <v>2</v>
      </c>
      <c r="T48" s="2">
        <v>4397</v>
      </c>
      <c r="U48" s="2">
        <v>240</v>
      </c>
    </row>
    <row r="49" spans="1:21" ht="13.5" thickBot="1">
      <c r="A49" s="67"/>
      <c r="B49" s="68"/>
      <c r="C49" s="56"/>
      <c r="D49" s="66"/>
      <c r="E49" s="68"/>
      <c r="F49" s="66"/>
      <c r="G49" s="66"/>
      <c r="H49" s="70"/>
      <c r="I49" s="68"/>
      <c r="J49" s="69"/>
      <c r="K49" s="67"/>
      <c r="L49" s="115"/>
      <c r="M49" s="101"/>
      <c r="N49" s="73"/>
      <c r="O49" s="115"/>
      <c r="P49" s="68"/>
      <c r="Q49" s="66"/>
      <c r="R49" s="66"/>
      <c r="S49" s="68"/>
      <c r="T49" s="54"/>
      <c r="U49" s="74"/>
    </row>
    <row r="50" spans="1:21" ht="12.75">
      <c r="A50" s="22" t="s">
        <v>35</v>
      </c>
      <c r="B50" s="15"/>
      <c r="C50" s="17">
        <v>5</v>
      </c>
      <c r="D50" s="3" t="s">
        <v>23</v>
      </c>
      <c r="E50" s="3">
        <v>1966</v>
      </c>
      <c r="F50" s="3">
        <v>2</v>
      </c>
      <c r="G50" s="3">
        <v>326.9</v>
      </c>
      <c r="H50" s="3">
        <v>26</v>
      </c>
      <c r="I50" s="15">
        <f>G50+H50</f>
        <v>352.9</v>
      </c>
      <c r="J50" s="3"/>
      <c r="K50" s="3">
        <v>8</v>
      </c>
      <c r="L50" s="17"/>
      <c r="M50" s="17">
        <v>326.9</v>
      </c>
      <c r="N50" s="3">
        <v>326.9</v>
      </c>
      <c r="O50" s="3">
        <v>326.9</v>
      </c>
      <c r="P50" s="3"/>
      <c r="Q50" s="3"/>
      <c r="R50" s="3"/>
      <c r="S50" s="3">
        <v>1</v>
      </c>
      <c r="T50" s="3">
        <v>1213</v>
      </c>
      <c r="U50" s="3"/>
    </row>
    <row r="51" spans="1:21" ht="12.75">
      <c r="A51" s="23" t="s">
        <v>35</v>
      </c>
      <c r="B51" s="1"/>
      <c r="C51" s="4">
        <v>7</v>
      </c>
      <c r="D51" s="2" t="s">
        <v>23</v>
      </c>
      <c r="E51" s="2">
        <v>1966</v>
      </c>
      <c r="F51" s="2">
        <v>2</v>
      </c>
      <c r="G51" s="2">
        <v>325.3</v>
      </c>
      <c r="H51" s="2">
        <v>26.2</v>
      </c>
      <c r="I51" s="1">
        <f>G51+H51</f>
        <v>351.5</v>
      </c>
      <c r="J51" s="3"/>
      <c r="K51" s="3">
        <v>8</v>
      </c>
      <c r="L51" s="17"/>
      <c r="M51" s="17">
        <v>325.3</v>
      </c>
      <c r="N51" s="3">
        <v>325.3</v>
      </c>
      <c r="O51" s="3">
        <v>325.3</v>
      </c>
      <c r="P51" s="3"/>
      <c r="Q51" s="3"/>
      <c r="R51" s="3"/>
      <c r="S51" s="3">
        <v>1</v>
      </c>
      <c r="T51" s="3">
        <v>1137</v>
      </c>
      <c r="U51" s="3"/>
    </row>
    <row r="52" spans="1:21" ht="12.75">
      <c r="A52" s="22"/>
      <c r="B52" s="22"/>
      <c r="C52" s="17"/>
      <c r="D52" s="22"/>
      <c r="E52" s="3"/>
      <c r="F52" s="3"/>
      <c r="G52" s="22"/>
      <c r="H52" s="14"/>
      <c r="I52" s="1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4" t="s">
        <v>36</v>
      </c>
      <c r="B53" s="76"/>
      <c r="C53" s="4">
        <v>9</v>
      </c>
      <c r="D53" s="2" t="s">
        <v>23</v>
      </c>
      <c r="E53" s="2">
        <v>1931</v>
      </c>
      <c r="F53" s="2">
        <v>2</v>
      </c>
      <c r="G53" s="2">
        <v>476.5</v>
      </c>
      <c r="H53" s="2">
        <v>83.7</v>
      </c>
      <c r="I53" s="1">
        <f>G53+H53</f>
        <v>560.2</v>
      </c>
      <c r="J53" s="3"/>
      <c r="K53" s="1">
        <v>8</v>
      </c>
      <c r="L53" s="55"/>
      <c r="M53" s="55">
        <v>476.5</v>
      </c>
      <c r="N53" s="8">
        <v>476.5</v>
      </c>
      <c r="O53" s="2">
        <v>476.5</v>
      </c>
      <c r="P53" s="3"/>
      <c r="Q53" s="3"/>
      <c r="R53" s="3"/>
      <c r="S53" s="3">
        <v>3</v>
      </c>
      <c r="T53" s="3"/>
      <c r="U53" s="3"/>
    </row>
    <row r="54" spans="1:21" ht="12.75">
      <c r="A54" s="22"/>
      <c r="B54" s="22"/>
      <c r="C54" s="17"/>
      <c r="D54" s="56"/>
      <c r="E54" s="3"/>
      <c r="F54" s="3"/>
      <c r="G54" s="22"/>
      <c r="H54" s="14"/>
      <c r="I54" s="1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4" t="s">
        <v>37</v>
      </c>
      <c r="B55" s="76"/>
      <c r="C55" s="17">
        <v>2</v>
      </c>
      <c r="D55" s="17" t="s">
        <v>24</v>
      </c>
      <c r="E55" s="3">
        <v>1973</v>
      </c>
      <c r="F55" s="3">
        <v>3</v>
      </c>
      <c r="G55" s="3">
        <v>1114.7</v>
      </c>
      <c r="H55" s="3">
        <v>86.6</v>
      </c>
      <c r="I55" s="3">
        <f>G55+H55</f>
        <v>1201.3</v>
      </c>
      <c r="J55" s="3"/>
      <c r="K55" s="3">
        <v>24</v>
      </c>
      <c r="L55" s="17">
        <v>1114.7</v>
      </c>
      <c r="M55" s="17"/>
      <c r="N55" s="14">
        <v>1114.7</v>
      </c>
      <c r="O55" s="3">
        <v>1114.7</v>
      </c>
      <c r="P55" s="3"/>
      <c r="Q55" s="3"/>
      <c r="R55" s="14">
        <v>1114.7</v>
      </c>
      <c r="S55" s="22">
        <v>2</v>
      </c>
      <c r="T55" s="3">
        <v>4473</v>
      </c>
      <c r="U55" s="3">
        <v>0</v>
      </c>
    </row>
    <row r="56" spans="1:21" ht="12.75">
      <c r="A56" s="34"/>
      <c r="B56" s="34"/>
      <c r="C56" s="17"/>
      <c r="D56" s="56"/>
      <c r="E56" s="3"/>
      <c r="F56" s="3"/>
      <c r="G56" s="22"/>
      <c r="H56" s="14"/>
      <c r="I56" s="14"/>
      <c r="J56" s="3"/>
      <c r="K56" s="3"/>
      <c r="L56" s="17"/>
      <c r="M56" s="17"/>
      <c r="N56" s="22"/>
      <c r="O56" s="3"/>
      <c r="P56" s="3"/>
      <c r="Q56" s="3"/>
      <c r="R56" s="14"/>
      <c r="S56" s="3"/>
      <c r="T56" s="3"/>
      <c r="U56" s="3"/>
    </row>
    <row r="57" spans="1:21" ht="12.75">
      <c r="A57" s="77" t="s">
        <v>38</v>
      </c>
      <c r="B57" s="34"/>
      <c r="C57" s="85">
        <v>1</v>
      </c>
      <c r="D57" s="4" t="s">
        <v>39</v>
      </c>
      <c r="E57" s="38">
        <v>1930</v>
      </c>
      <c r="F57" s="3">
        <v>2</v>
      </c>
      <c r="G57" s="38">
        <v>243.7</v>
      </c>
      <c r="H57" s="38">
        <v>27.4</v>
      </c>
      <c r="I57" s="38">
        <v>271.1</v>
      </c>
      <c r="J57" s="3"/>
      <c r="K57" s="3">
        <v>4</v>
      </c>
      <c r="L57" s="38"/>
      <c r="M57" s="38">
        <v>243.7</v>
      </c>
      <c r="N57" s="38">
        <v>243.7</v>
      </c>
      <c r="O57" s="38">
        <v>243.7</v>
      </c>
      <c r="P57" s="3"/>
      <c r="Q57" s="3"/>
      <c r="R57" s="14"/>
      <c r="S57" s="3">
        <v>1</v>
      </c>
      <c r="T57" s="3">
        <v>1139</v>
      </c>
      <c r="U57" s="3"/>
    </row>
    <row r="58" spans="1:21" ht="12.75">
      <c r="A58" s="77" t="s">
        <v>38</v>
      </c>
      <c r="B58" s="34"/>
      <c r="C58" s="85">
        <v>2</v>
      </c>
      <c r="D58" s="4" t="s">
        <v>39</v>
      </c>
      <c r="E58" s="38">
        <v>1930</v>
      </c>
      <c r="F58" s="3">
        <v>2</v>
      </c>
      <c r="G58" s="38">
        <v>242.8</v>
      </c>
      <c r="H58" s="38">
        <v>27.6</v>
      </c>
      <c r="I58" s="38">
        <v>270.4</v>
      </c>
      <c r="J58" s="3"/>
      <c r="K58" s="3">
        <v>4</v>
      </c>
      <c r="L58" s="38"/>
      <c r="M58" s="38">
        <v>242.8</v>
      </c>
      <c r="N58" s="38">
        <v>242.8</v>
      </c>
      <c r="O58" s="38">
        <v>242.8</v>
      </c>
      <c r="P58" s="3"/>
      <c r="Q58" s="3"/>
      <c r="R58" s="14"/>
      <c r="S58" s="3">
        <v>1</v>
      </c>
      <c r="T58" s="3">
        <v>1137</v>
      </c>
      <c r="U58" s="3"/>
    </row>
    <row r="59" spans="1:21" ht="12.75">
      <c r="A59" s="77" t="s">
        <v>38</v>
      </c>
      <c r="B59" s="34"/>
      <c r="C59" s="85">
        <v>3</v>
      </c>
      <c r="D59" s="4" t="s">
        <v>39</v>
      </c>
      <c r="E59" s="38">
        <v>1930</v>
      </c>
      <c r="F59" s="3">
        <v>2</v>
      </c>
      <c r="G59" s="78">
        <v>243.7</v>
      </c>
      <c r="H59" s="38">
        <v>27.7</v>
      </c>
      <c r="I59" s="38">
        <v>271.4</v>
      </c>
      <c r="J59" s="3"/>
      <c r="K59" s="3">
        <v>4</v>
      </c>
      <c r="L59" s="78"/>
      <c r="M59" s="78">
        <v>243.7</v>
      </c>
      <c r="N59" s="78">
        <v>243.7</v>
      </c>
      <c r="O59" s="78">
        <v>243.7</v>
      </c>
      <c r="P59" s="3"/>
      <c r="Q59" s="3"/>
      <c r="R59" s="14"/>
      <c r="S59" s="3">
        <v>1</v>
      </c>
      <c r="T59" s="3">
        <v>1134</v>
      </c>
      <c r="U59" s="3"/>
    </row>
    <row r="60" spans="1:21" ht="12.75">
      <c r="A60" s="77" t="s">
        <v>38</v>
      </c>
      <c r="B60" s="34"/>
      <c r="C60" s="85">
        <v>4</v>
      </c>
      <c r="D60" s="4" t="s">
        <v>39</v>
      </c>
      <c r="E60" s="38">
        <v>1930</v>
      </c>
      <c r="F60" s="3">
        <v>2</v>
      </c>
      <c r="G60" s="78">
        <v>245.4</v>
      </c>
      <c r="H60" s="38">
        <v>27.4</v>
      </c>
      <c r="I60" s="38">
        <v>272.8</v>
      </c>
      <c r="J60" s="3"/>
      <c r="K60" s="3">
        <v>4</v>
      </c>
      <c r="L60" s="78"/>
      <c r="M60" s="78">
        <v>245.4</v>
      </c>
      <c r="N60" s="78">
        <v>245.4</v>
      </c>
      <c r="O60" s="78">
        <v>245.4</v>
      </c>
      <c r="P60" s="3"/>
      <c r="Q60" s="3"/>
      <c r="R60" s="14"/>
      <c r="S60" s="3">
        <v>1</v>
      </c>
      <c r="T60" s="3">
        <v>1177</v>
      </c>
      <c r="U60" s="3"/>
    </row>
    <row r="61" spans="1:21" ht="12.75">
      <c r="A61" s="77" t="s">
        <v>38</v>
      </c>
      <c r="B61" s="34"/>
      <c r="C61" s="85">
        <v>5</v>
      </c>
      <c r="D61" s="4" t="s">
        <v>39</v>
      </c>
      <c r="E61" s="38">
        <v>1930</v>
      </c>
      <c r="F61" s="3">
        <v>2</v>
      </c>
      <c r="G61" s="78">
        <v>244.9</v>
      </c>
      <c r="H61" s="78">
        <v>27</v>
      </c>
      <c r="I61" s="79">
        <v>271.9</v>
      </c>
      <c r="J61" s="3"/>
      <c r="K61" s="3">
        <v>4</v>
      </c>
      <c r="L61" s="78"/>
      <c r="M61" s="78">
        <v>244.9</v>
      </c>
      <c r="N61" s="78">
        <v>244.9</v>
      </c>
      <c r="O61" s="78">
        <v>244.9</v>
      </c>
      <c r="P61" s="3"/>
      <c r="Q61" s="3"/>
      <c r="R61" s="14"/>
      <c r="S61" s="3">
        <v>1</v>
      </c>
      <c r="T61" s="3">
        <v>1153</v>
      </c>
      <c r="U61" s="3"/>
    </row>
    <row r="62" spans="1:21" ht="12.75">
      <c r="A62" s="77" t="s">
        <v>38</v>
      </c>
      <c r="B62" s="34"/>
      <c r="C62" s="85">
        <v>6</v>
      </c>
      <c r="D62" s="4" t="s">
        <v>39</v>
      </c>
      <c r="E62" s="38">
        <v>1959</v>
      </c>
      <c r="F62" s="3">
        <v>2</v>
      </c>
      <c r="G62" s="78">
        <v>300.4</v>
      </c>
      <c r="H62" s="38">
        <v>28.6</v>
      </c>
      <c r="I62" s="38">
        <v>329</v>
      </c>
      <c r="J62" s="3"/>
      <c r="K62" s="3">
        <v>6</v>
      </c>
      <c r="L62" s="78"/>
      <c r="M62" s="78">
        <v>300.4</v>
      </c>
      <c r="N62" s="78">
        <v>300.4</v>
      </c>
      <c r="O62" s="78">
        <v>300.4</v>
      </c>
      <c r="P62" s="3"/>
      <c r="Q62" s="3"/>
      <c r="R62" s="14"/>
      <c r="S62" s="3">
        <v>1</v>
      </c>
      <c r="T62" s="3">
        <v>1267</v>
      </c>
      <c r="U62" s="3"/>
    </row>
    <row r="63" spans="1:21" ht="12.75">
      <c r="A63" s="77" t="s">
        <v>38</v>
      </c>
      <c r="B63" s="34"/>
      <c r="C63" s="85">
        <v>7</v>
      </c>
      <c r="D63" s="4" t="s">
        <v>39</v>
      </c>
      <c r="E63" s="38">
        <v>1959</v>
      </c>
      <c r="F63" s="3">
        <v>2</v>
      </c>
      <c r="G63" s="78">
        <v>303.7</v>
      </c>
      <c r="H63" s="38">
        <v>27.6</v>
      </c>
      <c r="I63" s="43">
        <v>331.3</v>
      </c>
      <c r="J63" s="3"/>
      <c r="K63" s="3">
        <v>6</v>
      </c>
      <c r="L63" s="78"/>
      <c r="M63" s="78">
        <v>303.7</v>
      </c>
      <c r="N63" s="78">
        <v>303.7</v>
      </c>
      <c r="O63" s="78">
        <v>303.7</v>
      </c>
      <c r="P63" s="3"/>
      <c r="Q63" s="3"/>
      <c r="R63" s="14"/>
      <c r="S63" s="3">
        <v>1</v>
      </c>
      <c r="T63" s="3">
        <v>1296</v>
      </c>
      <c r="U63" s="3"/>
    </row>
    <row r="64" spans="1:21" ht="12.75">
      <c r="A64" s="77" t="s">
        <v>38</v>
      </c>
      <c r="B64" s="34"/>
      <c r="C64" s="85">
        <v>8</v>
      </c>
      <c r="D64" s="4" t="s">
        <v>39</v>
      </c>
      <c r="E64" s="38">
        <v>1959</v>
      </c>
      <c r="F64" s="3">
        <v>2</v>
      </c>
      <c r="G64" s="38">
        <v>303.1</v>
      </c>
      <c r="H64" s="38">
        <v>27.6</v>
      </c>
      <c r="I64" s="38">
        <v>330.7</v>
      </c>
      <c r="J64" s="3"/>
      <c r="K64" s="3">
        <v>6</v>
      </c>
      <c r="L64" s="38"/>
      <c r="M64" s="38">
        <v>303.1</v>
      </c>
      <c r="N64" s="38">
        <v>303.1</v>
      </c>
      <c r="O64" s="38">
        <v>303.1</v>
      </c>
      <c r="P64" s="3"/>
      <c r="Q64" s="3"/>
      <c r="R64" s="14"/>
      <c r="S64" s="3">
        <v>1</v>
      </c>
      <c r="T64" s="3">
        <v>1287</v>
      </c>
      <c r="U64" s="3"/>
    </row>
    <row r="65" spans="1:21" ht="12.75">
      <c r="A65" s="34"/>
      <c r="B65" s="34"/>
      <c r="C65" s="17"/>
      <c r="D65" s="56"/>
      <c r="E65" s="3"/>
      <c r="F65" s="3"/>
      <c r="G65" s="22"/>
      <c r="H65" s="14"/>
      <c r="I65" s="14"/>
      <c r="J65" s="3"/>
      <c r="L65" s="17"/>
      <c r="M65" s="17"/>
      <c r="N65" s="22"/>
      <c r="O65" s="3"/>
      <c r="P65" s="3"/>
      <c r="Q65" s="3"/>
      <c r="R65" s="14"/>
      <c r="S65" s="3"/>
      <c r="T65" s="3"/>
      <c r="U65" s="3"/>
    </row>
    <row r="66" spans="1:21" ht="12.75">
      <c r="A66" s="77" t="s">
        <v>40</v>
      </c>
      <c r="B66" s="34"/>
      <c r="C66" s="85">
        <v>1</v>
      </c>
      <c r="D66" s="4" t="s">
        <v>39</v>
      </c>
      <c r="E66" s="38">
        <v>1930</v>
      </c>
      <c r="F66" s="3">
        <v>2</v>
      </c>
      <c r="G66" s="78">
        <v>245.4</v>
      </c>
      <c r="H66" s="78">
        <v>27.8</v>
      </c>
      <c r="I66" s="78">
        <v>273.2</v>
      </c>
      <c r="J66" s="3"/>
      <c r="K66" s="3">
        <v>4</v>
      </c>
      <c r="L66" s="78"/>
      <c r="M66" s="78">
        <v>245.4</v>
      </c>
      <c r="N66" s="78">
        <v>245.4</v>
      </c>
      <c r="O66" s="78">
        <v>245.4</v>
      </c>
      <c r="P66" s="3"/>
      <c r="Q66" s="3"/>
      <c r="R66" s="14"/>
      <c r="S66" s="3">
        <v>1</v>
      </c>
      <c r="T66" s="3">
        <v>1149</v>
      </c>
      <c r="U66" s="3"/>
    </row>
    <row r="67" spans="1:21" ht="12.75">
      <c r="A67" s="77" t="s">
        <v>40</v>
      </c>
      <c r="B67" s="34"/>
      <c r="C67" s="85">
        <v>2</v>
      </c>
      <c r="D67" s="4" t="s">
        <v>39</v>
      </c>
      <c r="E67" s="38">
        <v>1949</v>
      </c>
      <c r="F67" s="3">
        <v>2</v>
      </c>
      <c r="G67" s="78">
        <v>478</v>
      </c>
      <c r="H67" s="78">
        <v>47</v>
      </c>
      <c r="I67" s="80">
        <v>525</v>
      </c>
      <c r="J67" s="3"/>
      <c r="K67" s="3">
        <v>8</v>
      </c>
      <c r="L67" s="78"/>
      <c r="M67" s="78">
        <v>478</v>
      </c>
      <c r="N67" s="78">
        <v>478</v>
      </c>
      <c r="O67" s="78">
        <v>478</v>
      </c>
      <c r="P67" s="3"/>
      <c r="Q67" s="3"/>
      <c r="R67" s="14"/>
      <c r="S67" s="3">
        <v>2</v>
      </c>
      <c r="T67" s="3">
        <v>2150</v>
      </c>
      <c r="U67" s="3"/>
    </row>
    <row r="68" spans="1:21" ht="12.75">
      <c r="A68" s="77" t="s">
        <v>40</v>
      </c>
      <c r="B68" s="34"/>
      <c r="C68" s="85">
        <v>3</v>
      </c>
      <c r="D68" s="4" t="s">
        <v>39</v>
      </c>
      <c r="E68" s="38">
        <v>1930</v>
      </c>
      <c r="F68" s="3">
        <v>2</v>
      </c>
      <c r="G68" s="78">
        <v>262</v>
      </c>
      <c r="H68" s="78">
        <v>31.8</v>
      </c>
      <c r="I68" s="78">
        <v>293.8</v>
      </c>
      <c r="J68" s="3"/>
      <c r="K68" s="3">
        <v>4</v>
      </c>
      <c r="L68" s="78"/>
      <c r="M68" s="78">
        <v>262</v>
      </c>
      <c r="N68" s="78">
        <v>262</v>
      </c>
      <c r="O68" s="78">
        <v>262</v>
      </c>
      <c r="P68" s="3"/>
      <c r="Q68" s="3"/>
      <c r="R68" s="14"/>
      <c r="S68" s="3">
        <v>1</v>
      </c>
      <c r="T68" s="3">
        <v>1097</v>
      </c>
      <c r="U68" s="3"/>
    </row>
    <row r="69" spans="1:21" ht="12.75">
      <c r="A69" s="77" t="s">
        <v>40</v>
      </c>
      <c r="B69" s="34"/>
      <c r="C69" s="85">
        <v>4</v>
      </c>
      <c r="D69" s="4" t="s">
        <v>39</v>
      </c>
      <c r="E69" s="38">
        <v>1949</v>
      </c>
      <c r="F69" s="3">
        <v>2</v>
      </c>
      <c r="G69" s="78">
        <v>476.5</v>
      </c>
      <c r="H69" s="78">
        <v>51.9</v>
      </c>
      <c r="I69" s="81">
        <v>528.4</v>
      </c>
      <c r="J69" s="3"/>
      <c r="K69" s="3">
        <v>8</v>
      </c>
      <c r="L69" s="78"/>
      <c r="M69" s="78">
        <v>476.5</v>
      </c>
      <c r="N69" s="78">
        <v>476.5</v>
      </c>
      <c r="O69" s="78">
        <v>476.5</v>
      </c>
      <c r="P69" s="3"/>
      <c r="Q69" s="3"/>
      <c r="R69" s="14"/>
      <c r="S69" s="3">
        <v>2</v>
      </c>
      <c r="T69" s="3">
        <v>2114</v>
      </c>
      <c r="U69" s="3"/>
    </row>
    <row r="70" spans="1:21" ht="12.75">
      <c r="A70" s="77" t="s">
        <v>40</v>
      </c>
      <c r="B70" s="34"/>
      <c r="C70" s="85">
        <v>5</v>
      </c>
      <c r="D70" s="4" t="s">
        <v>39</v>
      </c>
      <c r="E70" s="38">
        <v>1930</v>
      </c>
      <c r="F70" s="3">
        <v>2</v>
      </c>
      <c r="G70" s="78">
        <v>241</v>
      </c>
      <c r="H70" s="78">
        <v>28.6</v>
      </c>
      <c r="I70" s="78">
        <v>269.6</v>
      </c>
      <c r="J70" s="3"/>
      <c r="K70" s="3">
        <v>4</v>
      </c>
      <c r="L70" s="78"/>
      <c r="M70" s="78">
        <v>241</v>
      </c>
      <c r="N70" s="78">
        <v>241</v>
      </c>
      <c r="O70" s="78">
        <v>241</v>
      </c>
      <c r="P70" s="3"/>
      <c r="Q70" s="3"/>
      <c r="R70" s="14"/>
      <c r="S70" s="3">
        <v>1</v>
      </c>
      <c r="T70" s="3">
        <v>1142</v>
      </c>
      <c r="U70" s="3"/>
    </row>
    <row r="71" spans="1:21" ht="12.75">
      <c r="A71" s="77" t="s">
        <v>40</v>
      </c>
      <c r="B71" s="34"/>
      <c r="C71" s="85">
        <v>6</v>
      </c>
      <c r="D71" s="4" t="s">
        <v>39</v>
      </c>
      <c r="E71" s="38">
        <v>1931</v>
      </c>
      <c r="F71" s="3">
        <v>2</v>
      </c>
      <c r="G71" s="78">
        <v>245.1</v>
      </c>
      <c r="H71" s="78">
        <v>27.4</v>
      </c>
      <c r="I71" s="79">
        <v>272.5</v>
      </c>
      <c r="J71" s="3"/>
      <c r="K71" s="3">
        <v>4</v>
      </c>
      <c r="L71" s="78"/>
      <c r="M71" s="78">
        <v>245.1</v>
      </c>
      <c r="N71" s="78">
        <v>245.1</v>
      </c>
      <c r="O71" s="78">
        <v>245.1</v>
      </c>
      <c r="P71" s="3"/>
      <c r="Q71" s="3"/>
      <c r="R71" s="14"/>
      <c r="S71" s="3">
        <v>1</v>
      </c>
      <c r="T71" s="3">
        <v>1120</v>
      </c>
      <c r="U71" s="3"/>
    </row>
    <row r="72" spans="1:21" ht="12.75">
      <c r="A72" s="77" t="s">
        <v>40</v>
      </c>
      <c r="B72" s="34"/>
      <c r="C72" s="85" t="s">
        <v>7</v>
      </c>
      <c r="D72" s="4" t="s">
        <v>39</v>
      </c>
      <c r="E72" s="38">
        <v>1951</v>
      </c>
      <c r="F72" s="3">
        <v>2</v>
      </c>
      <c r="G72" s="78">
        <v>476</v>
      </c>
      <c r="H72" s="78">
        <v>46.7</v>
      </c>
      <c r="I72" s="78">
        <v>522.7</v>
      </c>
      <c r="J72" s="3"/>
      <c r="K72" s="3">
        <v>8</v>
      </c>
      <c r="L72" s="78"/>
      <c r="M72" s="78">
        <v>476</v>
      </c>
      <c r="N72" s="78">
        <v>476</v>
      </c>
      <c r="O72" s="78">
        <v>476</v>
      </c>
      <c r="P72" s="3"/>
      <c r="Q72" s="3"/>
      <c r="R72" s="14"/>
      <c r="S72" s="3">
        <v>2</v>
      </c>
      <c r="T72" s="3">
        <v>2187</v>
      </c>
      <c r="U72" s="3"/>
    </row>
    <row r="73" spans="1:21" ht="12.75">
      <c r="A73" s="77" t="s">
        <v>40</v>
      </c>
      <c r="B73" s="34"/>
      <c r="C73" s="85">
        <v>7</v>
      </c>
      <c r="D73" s="4" t="s">
        <v>39</v>
      </c>
      <c r="E73" s="38">
        <v>1930</v>
      </c>
      <c r="F73" s="3">
        <v>2</v>
      </c>
      <c r="G73" s="78">
        <v>239.8</v>
      </c>
      <c r="H73" s="78">
        <v>27.4</v>
      </c>
      <c r="I73" s="81">
        <v>267.2</v>
      </c>
      <c r="J73" s="3"/>
      <c r="K73" s="3">
        <v>4</v>
      </c>
      <c r="L73" s="78"/>
      <c r="M73" s="78">
        <v>239.8</v>
      </c>
      <c r="N73" s="78">
        <v>239.8</v>
      </c>
      <c r="O73" s="78">
        <v>239.8</v>
      </c>
      <c r="P73" s="3"/>
      <c r="Q73" s="3"/>
      <c r="R73" s="14"/>
      <c r="S73" s="3">
        <v>1</v>
      </c>
      <c r="T73" s="3">
        <v>1132</v>
      </c>
      <c r="U73" s="3"/>
    </row>
    <row r="74" spans="1:21" ht="12.75">
      <c r="A74" s="56"/>
      <c r="B74" s="34"/>
      <c r="C74" s="85"/>
      <c r="D74" s="17"/>
      <c r="E74" s="38"/>
      <c r="F74" s="3"/>
      <c r="G74" s="82"/>
      <c r="H74" s="83"/>
      <c r="I74" s="84"/>
      <c r="J74" s="3"/>
      <c r="K74" s="3"/>
      <c r="L74" s="78"/>
      <c r="M74" s="78"/>
      <c r="N74" s="82"/>
      <c r="O74" s="78"/>
      <c r="P74" s="3"/>
      <c r="Q74" s="3"/>
      <c r="R74" s="14"/>
      <c r="S74" s="3"/>
      <c r="T74" s="3"/>
      <c r="U74" s="3"/>
    </row>
    <row r="75" spans="1:21" ht="12.75">
      <c r="A75" s="86" t="s">
        <v>41</v>
      </c>
      <c r="B75" s="34"/>
      <c r="C75" s="95">
        <v>54</v>
      </c>
      <c r="D75" s="4" t="s">
        <v>39</v>
      </c>
      <c r="E75" s="38">
        <v>1974</v>
      </c>
      <c r="F75" s="3">
        <v>2</v>
      </c>
      <c r="G75" s="38">
        <v>329.1</v>
      </c>
      <c r="H75" s="38">
        <v>26.3</v>
      </c>
      <c r="I75" s="38">
        <v>355.4</v>
      </c>
      <c r="J75" s="3"/>
      <c r="K75" s="3">
        <v>8</v>
      </c>
      <c r="L75" s="38"/>
      <c r="M75" s="38">
        <v>329.1</v>
      </c>
      <c r="N75" s="50">
        <v>329.1</v>
      </c>
      <c r="O75" s="38">
        <v>329.1</v>
      </c>
      <c r="P75" s="3"/>
      <c r="Q75" s="3"/>
      <c r="R75" s="14"/>
      <c r="S75" s="3">
        <v>1</v>
      </c>
      <c r="T75" s="3">
        <v>1251</v>
      </c>
      <c r="U75" s="3"/>
    </row>
    <row r="76" spans="1:21" ht="12.75">
      <c r="A76" s="99"/>
      <c r="B76" s="34"/>
      <c r="C76" s="95"/>
      <c r="D76" s="58"/>
      <c r="E76" s="38"/>
      <c r="F76" s="3"/>
      <c r="G76" s="98"/>
      <c r="H76" s="50"/>
      <c r="I76" s="50"/>
      <c r="J76" s="3"/>
      <c r="K76" s="3"/>
      <c r="L76" s="38"/>
      <c r="M76" s="38"/>
      <c r="N76" s="98"/>
      <c r="O76" s="38"/>
      <c r="P76" s="3"/>
      <c r="Q76" s="3"/>
      <c r="R76" s="14"/>
      <c r="S76" s="3"/>
      <c r="T76" s="3"/>
      <c r="U76" s="3"/>
    </row>
    <row r="77" spans="1:21" ht="12.75">
      <c r="A77" s="34" t="s">
        <v>43</v>
      </c>
      <c r="B77" s="34"/>
      <c r="C77" s="17">
        <v>16</v>
      </c>
      <c r="D77" s="22" t="s">
        <v>24</v>
      </c>
      <c r="E77" s="3">
        <v>1961</v>
      </c>
      <c r="F77" s="3">
        <v>2</v>
      </c>
      <c r="G77" s="22">
        <v>589.8</v>
      </c>
      <c r="H77" s="14">
        <v>48</v>
      </c>
      <c r="I77" s="14">
        <f>SUM(G77:H77)</f>
        <v>637.8</v>
      </c>
      <c r="J77" s="3"/>
      <c r="K77" s="3">
        <v>16</v>
      </c>
      <c r="L77" s="3">
        <v>589.8</v>
      </c>
      <c r="M77" s="3"/>
      <c r="N77" s="22">
        <v>589.8</v>
      </c>
      <c r="O77" s="3">
        <v>589.8</v>
      </c>
      <c r="P77" s="3"/>
      <c r="Q77" s="3"/>
      <c r="R77" s="3"/>
      <c r="S77" s="3">
        <v>2</v>
      </c>
      <c r="T77" s="3">
        <v>2814</v>
      </c>
      <c r="U77" s="3">
        <v>0</v>
      </c>
    </row>
    <row r="78" spans="1:21" ht="12.75">
      <c r="A78" s="63" t="s">
        <v>29</v>
      </c>
      <c r="B78" s="63"/>
      <c r="C78" s="64"/>
      <c r="D78" s="63"/>
      <c r="E78" s="64"/>
      <c r="F78" s="64"/>
      <c r="G78" s="64">
        <f aca="true" t="shared" si="2" ref="G78:U78">SUM(G7:G77)</f>
        <v>88470.9</v>
      </c>
      <c r="H78" s="64">
        <f t="shared" si="2"/>
        <v>9632.81</v>
      </c>
      <c r="I78" s="64">
        <f t="shared" si="2"/>
        <v>97626.60999999997</v>
      </c>
      <c r="J78" s="64">
        <f t="shared" si="2"/>
        <v>1498.9</v>
      </c>
      <c r="K78" s="64">
        <f t="shared" si="2"/>
        <v>1899</v>
      </c>
      <c r="L78" s="64">
        <f t="shared" si="2"/>
        <v>81292.70000000001</v>
      </c>
      <c r="M78" s="64">
        <f t="shared" si="2"/>
        <v>7178.200000000001</v>
      </c>
      <c r="N78" s="62">
        <f t="shared" si="2"/>
        <v>88470.70000000001</v>
      </c>
      <c r="O78" s="64">
        <f t="shared" si="2"/>
        <v>88470.9</v>
      </c>
      <c r="P78" s="64">
        <f t="shared" si="2"/>
        <v>49649.7</v>
      </c>
      <c r="Q78" s="64">
        <f t="shared" si="2"/>
        <v>15230.2</v>
      </c>
      <c r="R78" s="64">
        <f t="shared" si="2"/>
        <v>76630.6</v>
      </c>
      <c r="S78" s="64">
        <f t="shared" si="2"/>
        <v>167</v>
      </c>
      <c r="T78" s="64">
        <f t="shared" si="2"/>
        <v>338031.8</v>
      </c>
      <c r="U78" s="64">
        <f t="shared" si="2"/>
        <v>15673.2</v>
      </c>
    </row>
  </sheetData>
  <mergeCells count="4">
    <mergeCell ref="L4:R4"/>
    <mergeCell ref="G4:I4"/>
    <mergeCell ref="A1:E1"/>
    <mergeCell ref="A4:B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"СЗЖХ"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Онопа Вениамин Филиппович</dc:creator>
  <cp:keywords/>
  <dc:description/>
  <cp:lastModifiedBy>Наталья Андревна</cp:lastModifiedBy>
  <cp:lastPrinted>2011-11-10T10:54:23Z</cp:lastPrinted>
  <dcterms:created xsi:type="dcterms:W3CDTF">2003-10-27T10:56:18Z</dcterms:created>
  <dcterms:modified xsi:type="dcterms:W3CDTF">2012-03-20T08:12:08Z</dcterms:modified>
  <cp:category/>
  <cp:version/>
  <cp:contentType/>
  <cp:contentStatus/>
</cp:coreProperties>
</file>